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740"/>
  </bookViews>
  <sheets>
    <sheet name="晚自习抽查结果" sheetId="4" r:id="rId1"/>
  </sheets>
  <definedNames>
    <definedName name="_xlnm._FilterDatabase" localSheetId="0" hidden="1">晚自习抽查结果!$A$2:$N$65</definedName>
  </definedNames>
  <calcPr calcId="144525"/>
</workbook>
</file>

<file path=xl/sharedStrings.xml><?xml version="1.0" encoding="utf-8"?>
<sst xmlns="http://schemas.openxmlformats.org/spreadsheetml/2006/main" count="263" uniqueCount="96">
  <si>
    <t>第四周晚自习抽查结果</t>
  </si>
  <si>
    <t>序号</t>
  </si>
  <si>
    <t>系</t>
  </si>
  <si>
    <t>系均分</t>
  </si>
  <si>
    <t>班级</t>
  </si>
  <si>
    <t>应到</t>
  </si>
  <si>
    <t>实到</t>
  </si>
  <si>
    <t>请假</t>
  </si>
  <si>
    <t>未到（包括迟到）</t>
  </si>
  <si>
    <t>不遵守纪律</t>
  </si>
  <si>
    <t>穿着不得体</t>
  </si>
  <si>
    <t>班级总分</t>
  </si>
  <si>
    <t>排名</t>
  </si>
  <si>
    <t>时间</t>
  </si>
  <si>
    <t>备注</t>
  </si>
  <si>
    <t>电气与自动化系</t>
  </si>
  <si>
    <t>电气工程与智能控制21-1</t>
  </si>
  <si>
    <t>0</t>
  </si>
  <si>
    <t>电气工程与智能控制21-2</t>
  </si>
  <si>
    <t>电气工程与智能控制21-3</t>
  </si>
  <si>
    <t>能源化工系</t>
  </si>
  <si>
    <t>能源化学工程21-1</t>
  </si>
  <si>
    <t>能源化学工程21-2</t>
  </si>
  <si>
    <t>应用化学21-1</t>
  </si>
  <si>
    <t>应用化学21-2</t>
  </si>
  <si>
    <t>生态环境系</t>
  </si>
  <si>
    <t>环境工程21-1</t>
  </si>
  <si>
    <t>环境工程21-2</t>
  </si>
  <si>
    <t>环境生态工程21-1</t>
  </si>
  <si>
    <t>环境生态工程21-2</t>
  </si>
  <si>
    <t>食品科学系</t>
  </si>
  <si>
    <t>食品质量与安全21-1</t>
  </si>
  <si>
    <t>食品质量与安全21-2</t>
  </si>
  <si>
    <t>食品质量与安全21-4</t>
  </si>
  <si>
    <t>食品质量与安全21-5</t>
  </si>
  <si>
    <t>文法系</t>
  </si>
  <si>
    <t>法学21-1</t>
  </si>
  <si>
    <t>法学21-2</t>
  </si>
  <si>
    <t>英语系</t>
  </si>
  <si>
    <t>英语21-1</t>
  </si>
  <si>
    <t>英语21-2</t>
  </si>
  <si>
    <t>英语21-3</t>
  </si>
  <si>
    <t>计算机与信息系</t>
  </si>
  <si>
    <t>电信科21-1</t>
  </si>
  <si>
    <t>电信科21-2</t>
  </si>
  <si>
    <t>1</t>
  </si>
  <si>
    <t>电信科21-3</t>
  </si>
  <si>
    <t>计算机21-1</t>
  </si>
  <si>
    <t>计算机21-2</t>
  </si>
  <si>
    <t>计算机21-3</t>
  </si>
  <si>
    <t>计算机21-4</t>
  </si>
  <si>
    <t>计算机21-5</t>
  </si>
  <si>
    <t>物联网21-1</t>
  </si>
  <si>
    <t>物联网21-2</t>
  </si>
  <si>
    <t>材料工程系</t>
  </si>
  <si>
    <t>成型（中外合作）21-1</t>
  </si>
  <si>
    <t>成型21-1</t>
  </si>
  <si>
    <t>成型21-2</t>
  </si>
  <si>
    <t>新能源21-1</t>
  </si>
  <si>
    <t>新能源21-2</t>
  </si>
  <si>
    <t>城市建设工程系</t>
  </si>
  <si>
    <t>城市地下21-1</t>
  </si>
  <si>
    <t>城市地下21-2</t>
  </si>
  <si>
    <t>城市地下21-3</t>
  </si>
  <si>
    <t>2</t>
  </si>
  <si>
    <t>城市地下21-4</t>
  </si>
  <si>
    <t>城市地下21-5</t>
  </si>
  <si>
    <t>城市地下21-6</t>
  </si>
  <si>
    <t>经济与贸易系</t>
  </si>
  <si>
    <t>经济学21-1</t>
  </si>
  <si>
    <t>经济学21-2</t>
  </si>
  <si>
    <t>机械工程系</t>
  </si>
  <si>
    <t>过控21-1</t>
  </si>
  <si>
    <t>过控21-2</t>
  </si>
  <si>
    <t>过控21-3</t>
  </si>
  <si>
    <t>机械工程（中外合作）21-1</t>
  </si>
  <si>
    <t>机械工程21-1</t>
  </si>
  <si>
    <t>机械工程21-2</t>
  </si>
  <si>
    <t>机械工程21-3</t>
  </si>
  <si>
    <t>机械工程21-4</t>
  </si>
  <si>
    <t>机械工程21-5</t>
  </si>
  <si>
    <t>机械工程21-6</t>
  </si>
  <si>
    <t>机械工程21-7</t>
  </si>
  <si>
    <t>机械工程21-8</t>
  </si>
  <si>
    <t>交通工程（中外合作）21-1</t>
  </si>
  <si>
    <t>物流管理系</t>
  </si>
  <si>
    <t>物流管理21-1</t>
  </si>
  <si>
    <t>物流管理21-2</t>
  </si>
  <si>
    <t>物流管理21-3</t>
  </si>
  <si>
    <t>电气工程与智能控制21-4</t>
  </si>
  <si>
    <t>全班上机课</t>
  </si>
  <si>
    <t>食品质量与安全21-3</t>
  </si>
  <si>
    <t>全班化学实验</t>
  </si>
  <si>
    <t>网络与新媒体21-1</t>
  </si>
  <si>
    <t>班级无人且黑板无说明</t>
  </si>
  <si>
    <t>网络与新媒体21-2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</si>
</sst>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32">
    <font>
      <sz val="11"/>
      <name val="等线"/>
      <charset val="134"/>
    </font>
    <font>
      <sz val="10"/>
      <name val="等线"/>
      <charset val="134"/>
    </font>
    <font>
      <sz val="11"/>
      <color indexed="8"/>
      <name val="等线"/>
      <charset val="134"/>
    </font>
    <font>
      <b/>
      <sz val="16"/>
      <color rgb="FF000000"/>
      <name val="SimSun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0"/>
      <name val="SimSun"/>
      <charset val="134"/>
    </font>
    <font>
      <sz val="12"/>
      <name val="宋体"/>
      <charset val="134"/>
    </font>
    <font>
      <sz val="12"/>
      <name val="等线"/>
      <charset val="134"/>
    </font>
    <font>
      <sz val="10"/>
      <name val="微软雅黑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6" borderId="8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20" borderId="9" applyNumberFormat="0" applyFon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8" fillId="16" borderId="12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176" fontId="2" fillId="0" borderId="0" xfId="0" applyNumberFormat="1" applyFont="1">
      <alignment vertical="center"/>
    </xf>
    <xf numFmtId="0" fontId="0" fillId="0" borderId="0" xfId="0" applyAlignment="1">
      <alignment vertical="center" wrapText="1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58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58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10" fillId="3" borderId="6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49" fontId="10" fillId="3" borderId="4" xfId="0" applyNumberFormat="1" applyFont="1" applyFill="1" applyBorder="1" applyAlignment="1">
      <alignment horizontal="center" vertical="center"/>
    </xf>
    <xf numFmtId="49" fontId="10" fillId="4" borderId="4" xfId="0" applyNumberFormat="1" applyFont="1" applyFill="1" applyBorder="1" applyAlignment="1">
      <alignment horizontal="center" vertical="center"/>
    </xf>
    <xf numFmtId="177" fontId="11" fillId="4" borderId="1" xfId="0" applyNumberFormat="1" applyFont="1" applyFill="1" applyBorder="1" applyAlignment="1">
      <alignment horizontal="center" vertical="center"/>
    </xf>
    <xf numFmtId="0" fontId="11" fillId="4" borderId="1" xfId="0" applyNumberFormat="1" applyFont="1" applyFill="1" applyBorder="1" applyAlignment="1">
      <alignment horizontal="center" vertical="center"/>
    </xf>
    <xf numFmtId="58" fontId="8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horizontal="center"/>
    </xf>
    <xf numFmtId="176" fontId="9" fillId="0" borderId="0" xfId="0" applyNumberFormat="1" applyFont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1"/>
  <sheetViews>
    <sheetView tabSelected="1" workbookViewId="0">
      <pane xSplit="14" ySplit="2" topLeftCell="O3" activePane="bottomRight" state="frozen"/>
      <selection/>
      <selection pane="topRight"/>
      <selection pane="bottomLeft"/>
      <selection pane="bottomRight" activeCell="S18" sqref="S18"/>
    </sheetView>
  </sheetViews>
  <sheetFormatPr defaultColWidth="9" defaultRowHeight="13.8"/>
  <cols>
    <col min="1" max="1" width="9.02777777777778" customWidth="1"/>
    <col min="2" max="2" width="30.6666666666667" customWidth="1"/>
    <col min="3" max="3" width="9.02777777777778" style="4" customWidth="1"/>
    <col min="4" max="4" width="27.25" customWidth="1"/>
    <col min="5" max="13" width="9.02777777777778" customWidth="1"/>
    <col min="14" max="14" width="23" style="5" customWidth="1"/>
    <col min="15" max="15" width="11.3796296296296" customWidth="1"/>
  </cols>
  <sheetData>
    <row r="1" ht="25.8" customHeight="1" spans="1:15">
      <c r="A1" s="6" t="s">
        <v>0</v>
      </c>
      <c r="B1" s="7"/>
      <c r="C1" s="8"/>
      <c r="D1" s="7"/>
      <c r="E1" s="7"/>
      <c r="F1" s="7"/>
      <c r="G1" s="7"/>
      <c r="H1" s="7"/>
      <c r="I1" s="7"/>
      <c r="J1" s="7"/>
      <c r="K1" s="7"/>
      <c r="L1" s="7"/>
      <c r="M1" s="7"/>
      <c r="N1" s="28"/>
      <c r="O1" s="29"/>
    </row>
    <row r="2" s="1" customFormat="1" ht="36" customHeight="1" spans="1:15">
      <c r="A2" s="9" t="s">
        <v>1</v>
      </c>
      <c r="B2" s="9" t="s">
        <v>2</v>
      </c>
      <c r="C2" s="10" t="s">
        <v>3</v>
      </c>
      <c r="D2" s="9" t="s">
        <v>4</v>
      </c>
      <c r="E2" s="11" t="s">
        <v>5</v>
      </c>
      <c r="F2" s="11" t="s">
        <v>6</v>
      </c>
      <c r="G2" s="12" t="s">
        <v>7</v>
      </c>
      <c r="H2" s="13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30" t="s">
        <v>14</v>
      </c>
      <c r="O2" s="29"/>
    </row>
    <row r="3" ht="15.6" customHeight="1" spans="1:15">
      <c r="A3" s="14">
        <v>1</v>
      </c>
      <c r="B3" s="15" t="s">
        <v>15</v>
      </c>
      <c r="C3" s="16">
        <f>AVERAGEIF(B:B,B3,K:K)</f>
        <v>10</v>
      </c>
      <c r="D3" s="15" t="s">
        <v>16</v>
      </c>
      <c r="E3" s="17">
        <v>46</v>
      </c>
      <c r="F3" s="17">
        <v>24</v>
      </c>
      <c r="G3" s="17">
        <v>22</v>
      </c>
      <c r="H3" s="17">
        <f t="shared" ref="H3:H61" si="0">E3-F3-G3</f>
        <v>0</v>
      </c>
      <c r="I3" s="31" t="s">
        <v>17</v>
      </c>
      <c r="J3" s="31" t="s">
        <v>17</v>
      </c>
      <c r="K3" s="32">
        <f t="shared" ref="K3:K65" si="1">10-((H3*10+(I3+J3)*5)/E3)</f>
        <v>10</v>
      </c>
      <c r="L3" s="33">
        <f>RANK(K3,K:K,0)</f>
        <v>1</v>
      </c>
      <c r="M3" s="34">
        <v>44644</v>
      </c>
      <c r="N3" s="35"/>
      <c r="O3" s="29"/>
    </row>
    <row r="4" ht="15.6" customHeight="1" spans="1:15">
      <c r="A4" s="14">
        <v>2</v>
      </c>
      <c r="B4" s="15" t="s">
        <v>15</v>
      </c>
      <c r="C4" s="16">
        <f>AVERAGEIF(B:B,B4,K:K)</f>
        <v>10</v>
      </c>
      <c r="D4" s="15" t="s">
        <v>18</v>
      </c>
      <c r="E4" s="17">
        <v>46</v>
      </c>
      <c r="F4" s="17">
        <v>25</v>
      </c>
      <c r="G4" s="17">
        <v>21</v>
      </c>
      <c r="H4" s="17">
        <f t="shared" si="0"/>
        <v>0</v>
      </c>
      <c r="I4" s="31" t="s">
        <v>17</v>
      </c>
      <c r="J4" s="31" t="s">
        <v>17</v>
      </c>
      <c r="K4" s="32">
        <f t="shared" si="1"/>
        <v>10</v>
      </c>
      <c r="L4" s="33">
        <f>RANK(K4,K:K,0)</f>
        <v>1</v>
      </c>
      <c r="M4" s="34">
        <v>44644</v>
      </c>
      <c r="N4" s="35"/>
      <c r="O4" s="29"/>
    </row>
    <row r="5" ht="15.6" customHeight="1" spans="1:15">
      <c r="A5" s="14">
        <v>3</v>
      </c>
      <c r="B5" s="15" t="s">
        <v>15</v>
      </c>
      <c r="C5" s="16">
        <f>AVERAGEIF(B:B,B5,K:K)</f>
        <v>10</v>
      </c>
      <c r="D5" s="15" t="s">
        <v>19</v>
      </c>
      <c r="E5" s="17">
        <v>46</v>
      </c>
      <c r="F5" s="17">
        <v>8</v>
      </c>
      <c r="G5" s="17">
        <v>38</v>
      </c>
      <c r="H5" s="17">
        <f t="shared" si="0"/>
        <v>0</v>
      </c>
      <c r="I5" s="31" t="s">
        <v>17</v>
      </c>
      <c r="J5" s="31" t="s">
        <v>17</v>
      </c>
      <c r="K5" s="32">
        <f t="shared" si="1"/>
        <v>10</v>
      </c>
      <c r="L5" s="33">
        <f>RANK(K5,K:K,0)</f>
        <v>1</v>
      </c>
      <c r="M5" s="34">
        <v>44642</v>
      </c>
      <c r="N5" s="35"/>
      <c r="O5" s="29"/>
    </row>
    <row r="6" s="2" customFormat="1" ht="15.6" customHeight="1" spans="1:15">
      <c r="A6" s="14">
        <v>4</v>
      </c>
      <c r="B6" s="15" t="s">
        <v>20</v>
      </c>
      <c r="C6" s="16">
        <f>AVERAGEIF(B:B,B6,K:K)</f>
        <v>10</v>
      </c>
      <c r="D6" s="15" t="s">
        <v>21</v>
      </c>
      <c r="E6" s="17">
        <v>46</v>
      </c>
      <c r="F6" s="17">
        <v>21</v>
      </c>
      <c r="G6" s="17">
        <v>25</v>
      </c>
      <c r="H6" s="17">
        <f t="shared" si="0"/>
        <v>0</v>
      </c>
      <c r="I6" s="31" t="s">
        <v>17</v>
      </c>
      <c r="J6" s="31" t="s">
        <v>17</v>
      </c>
      <c r="K6" s="32">
        <f t="shared" si="1"/>
        <v>10</v>
      </c>
      <c r="L6" s="33">
        <f>RANK(K6,K:K,0)</f>
        <v>1</v>
      </c>
      <c r="M6" s="34">
        <v>44644</v>
      </c>
      <c r="N6" s="35"/>
      <c r="O6" s="29"/>
    </row>
    <row r="7" s="2" customFormat="1" ht="15.6" customHeight="1" spans="1:15">
      <c r="A7" s="14">
        <v>5</v>
      </c>
      <c r="B7" s="15" t="s">
        <v>20</v>
      </c>
      <c r="C7" s="16">
        <f>AVERAGEIF(B:B,B7,K:K)</f>
        <v>10</v>
      </c>
      <c r="D7" s="15" t="s">
        <v>22</v>
      </c>
      <c r="E7" s="17">
        <v>45</v>
      </c>
      <c r="F7" s="17">
        <v>38</v>
      </c>
      <c r="G7" s="17">
        <v>7</v>
      </c>
      <c r="H7" s="17">
        <f t="shared" si="0"/>
        <v>0</v>
      </c>
      <c r="I7" s="31" t="s">
        <v>17</v>
      </c>
      <c r="J7" s="31" t="s">
        <v>17</v>
      </c>
      <c r="K7" s="32">
        <f t="shared" si="1"/>
        <v>10</v>
      </c>
      <c r="L7" s="33">
        <f>RANK(K7,K:K,0)</f>
        <v>1</v>
      </c>
      <c r="M7" s="34">
        <v>44644</v>
      </c>
      <c r="N7" s="35"/>
      <c r="O7" s="29"/>
    </row>
    <row r="8" s="2" customFormat="1" ht="15.6" customHeight="1" spans="1:15">
      <c r="A8" s="14">
        <v>6</v>
      </c>
      <c r="B8" s="15" t="s">
        <v>20</v>
      </c>
      <c r="C8" s="16">
        <f>AVERAGEIF(B:B,B8,K:K)</f>
        <v>10</v>
      </c>
      <c r="D8" s="15" t="s">
        <v>23</v>
      </c>
      <c r="E8" s="17">
        <v>45</v>
      </c>
      <c r="F8" s="17">
        <v>29</v>
      </c>
      <c r="G8" s="17">
        <v>16</v>
      </c>
      <c r="H8" s="17">
        <f t="shared" si="0"/>
        <v>0</v>
      </c>
      <c r="I8" s="31" t="s">
        <v>17</v>
      </c>
      <c r="J8" s="31" t="s">
        <v>17</v>
      </c>
      <c r="K8" s="32">
        <f t="shared" si="1"/>
        <v>10</v>
      </c>
      <c r="L8" s="33">
        <f>RANK(K8,K:K,0)</f>
        <v>1</v>
      </c>
      <c r="M8" s="34">
        <v>44644</v>
      </c>
      <c r="N8" s="35"/>
      <c r="O8" s="29"/>
    </row>
    <row r="9" s="2" customFormat="1" ht="15.6" customHeight="1" spans="1:15">
      <c r="A9" s="14">
        <v>7</v>
      </c>
      <c r="B9" s="15" t="s">
        <v>20</v>
      </c>
      <c r="C9" s="16">
        <f>AVERAGEIF(B:B,B9,K:K)</f>
        <v>10</v>
      </c>
      <c r="D9" s="15" t="s">
        <v>24</v>
      </c>
      <c r="E9" s="17">
        <v>46</v>
      </c>
      <c r="F9" s="17">
        <v>35</v>
      </c>
      <c r="G9" s="17">
        <v>11</v>
      </c>
      <c r="H9" s="17">
        <f t="shared" si="0"/>
        <v>0</v>
      </c>
      <c r="I9" s="31" t="s">
        <v>17</v>
      </c>
      <c r="J9" s="31" t="s">
        <v>17</v>
      </c>
      <c r="K9" s="32">
        <f t="shared" si="1"/>
        <v>10</v>
      </c>
      <c r="L9" s="33">
        <f>RANK(K9,K:K,0)</f>
        <v>1</v>
      </c>
      <c r="M9" s="34">
        <v>44644</v>
      </c>
      <c r="N9" s="35"/>
      <c r="O9" s="29"/>
    </row>
    <row r="10" s="2" customFormat="1" ht="15.6" customHeight="1" spans="1:15">
      <c r="A10" s="14">
        <v>8</v>
      </c>
      <c r="B10" s="15" t="s">
        <v>25</v>
      </c>
      <c r="C10" s="16">
        <f>AVERAGEIF(B:B,B10,K:K)</f>
        <v>10</v>
      </c>
      <c r="D10" s="15" t="s">
        <v>26</v>
      </c>
      <c r="E10" s="17">
        <v>43</v>
      </c>
      <c r="F10" s="17">
        <v>40</v>
      </c>
      <c r="G10" s="17">
        <v>3</v>
      </c>
      <c r="H10" s="17">
        <f t="shared" si="0"/>
        <v>0</v>
      </c>
      <c r="I10" s="31" t="s">
        <v>17</v>
      </c>
      <c r="J10" s="31" t="s">
        <v>17</v>
      </c>
      <c r="K10" s="32">
        <f t="shared" si="1"/>
        <v>10</v>
      </c>
      <c r="L10" s="33">
        <f>RANK(K10,K:K,0)</f>
        <v>1</v>
      </c>
      <c r="M10" s="34">
        <v>44640</v>
      </c>
      <c r="N10" s="35"/>
      <c r="O10" s="29"/>
    </row>
    <row r="11" s="2" customFormat="1" ht="15.6" customHeight="1" spans="1:15">
      <c r="A11" s="14">
        <v>9</v>
      </c>
      <c r="B11" s="15" t="s">
        <v>25</v>
      </c>
      <c r="C11" s="16">
        <f>AVERAGEIF(B:B,B11,K:K)</f>
        <v>10</v>
      </c>
      <c r="D11" s="15" t="s">
        <v>27</v>
      </c>
      <c r="E11" s="17">
        <v>43</v>
      </c>
      <c r="F11" s="17">
        <v>39</v>
      </c>
      <c r="G11" s="17">
        <v>4</v>
      </c>
      <c r="H11" s="17">
        <f t="shared" si="0"/>
        <v>0</v>
      </c>
      <c r="I11" s="31" t="s">
        <v>17</v>
      </c>
      <c r="J11" s="31" t="s">
        <v>17</v>
      </c>
      <c r="K11" s="32">
        <f t="shared" si="1"/>
        <v>10</v>
      </c>
      <c r="L11" s="33">
        <f>RANK(K11,K:K,0)</f>
        <v>1</v>
      </c>
      <c r="M11" s="34">
        <v>44640</v>
      </c>
      <c r="N11" s="35"/>
      <c r="O11" s="29"/>
    </row>
    <row r="12" ht="15.6" customHeight="1" spans="1:15">
      <c r="A12" s="14">
        <v>10</v>
      </c>
      <c r="B12" s="15" t="s">
        <v>25</v>
      </c>
      <c r="C12" s="16">
        <f>AVERAGEIF(B:B,B12,K:K)</f>
        <v>10</v>
      </c>
      <c r="D12" s="15" t="s">
        <v>28</v>
      </c>
      <c r="E12" s="17">
        <v>44</v>
      </c>
      <c r="F12" s="17">
        <v>31</v>
      </c>
      <c r="G12" s="17">
        <v>13</v>
      </c>
      <c r="H12" s="17">
        <f t="shared" si="0"/>
        <v>0</v>
      </c>
      <c r="I12" s="31" t="s">
        <v>17</v>
      </c>
      <c r="J12" s="31" t="s">
        <v>17</v>
      </c>
      <c r="K12" s="32">
        <f t="shared" si="1"/>
        <v>10</v>
      </c>
      <c r="L12" s="33">
        <f>RANK(K12,K:K,0)</f>
        <v>1</v>
      </c>
      <c r="M12" s="34">
        <v>44643</v>
      </c>
      <c r="N12" s="35"/>
      <c r="O12" s="36"/>
    </row>
    <row r="13" ht="15.6" customHeight="1" spans="1:15">
      <c r="A13" s="14">
        <v>11</v>
      </c>
      <c r="B13" s="15" t="s">
        <v>25</v>
      </c>
      <c r="C13" s="16">
        <f>AVERAGEIF(B:B,B13,K:K)</f>
        <v>10</v>
      </c>
      <c r="D13" s="15" t="s">
        <v>29</v>
      </c>
      <c r="E13" s="17">
        <v>42</v>
      </c>
      <c r="F13" s="17">
        <v>27</v>
      </c>
      <c r="G13" s="17">
        <v>15</v>
      </c>
      <c r="H13" s="17">
        <f t="shared" si="0"/>
        <v>0</v>
      </c>
      <c r="I13" s="31" t="s">
        <v>17</v>
      </c>
      <c r="J13" s="31" t="s">
        <v>17</v>
      </c>
      <c r="K13" s="32">
        <f t="shared" si="1"/>
        <v>10</v>
      </c>
      <c r="L13" s="33">
        <f>RANK(K13,K:K,0)</f>
        <v>1</v>
      </c>
      <c r="M13" s="34">
        <v>44643</v>
      </c>
      <c r="N13" s="35"/>
      <c r="O13" s="36"/>
    </row>
    <row r="14" ht="15.6" customHeight="1" spans="1:15">
      <c r="A14" s="14">
        <v>12</v>
      </c>
      <c r="B14" s="15" t="s">
        <v>30</v>
      </c>
      <c r="C14" s="16">
        <f>AVERAGEIF(B:B,B14,K:K)</f>
        <v>10</v>
      </c>
      <c r="D14" s="15" t="s">
        <v>31</v>
      </c>
      <c r="E14" s="17">
        <v>42</v>
      </c>
      <c r="F14" s="17">
        <v>30</v>
      </c>
      <c r="G14" s="17">
        <v>12</v>
      </c>
      <c r="H14" s="17">
        <f t="shared" si="0"/>
        <v>0</v>
      </c>
      <c r="I14" s="31" t="s">
        <v>17</v>
      </c>
      <c r="J14" s="31" t="s">
        <v>17</v>
      </c>
      <c r="K14" s="32">
        <f t="shared" si="1"/>
        <v>10</v>
      </c>
      <c r="L14" s="33">
        <f>RANK(K14,K:K,0)</f>
        <v>1</v>
      </c>
      <c r="M14" s="34">
        <v>44644</v>
      </c>
      <c r="N14" s="35"/>
      <c r="O14" s="29"/>
    </row>
    <row r="15" ht="15.6" customHeight="1" spans="1:15">
      <c r="A15" s="14">
        <v>13</v>
      </c>
      <c r="B15" s="15" t="s">
        <v>30</v>
      </c>
      <c r="C15" s="16">
        <f>AVERAGEIF(B:B,B15,K:K)</f>
        <v>10</v>
      </c>
      <c r="D15" s="15" t="s">
        <v>32</v>
      </c>
      <c r="E15" s="17">
        <v>46</v>
      </c>
      <c r="F15" s="17">
        <v>41</v>
      </c>
      <c r="G15" s="17">
        <v>5</v>
      </c>
      <c r="H15" s="17">
        <f t="shared" si="0"/>
        <v>0</v>
      </c>
      <c r="I15" s="31" t="s">
        <v>17</v>
      </c>
      <c r="J15" s="31" t="s">
        <v>17</v>
      </c>
      <c r="K15" s="32">
        <f t="shared" si="1"/>
        <v>10</v>
      </c>
      <c r="L15" s="33">
        <f>RANK(K15,K:K,0)</f>
        <v>1</v>
      </c>
      <c r="M15" s="34">
        <v>44644</v>
      </c>
      <c r="N15" s="35"/>
      <c r="O15" s="29"/>
    </row>
    <row r="16" ht="15.6" customHeight="1" spans="1:15">
      <c r="A16" s="14">
        <v>14</v>
      </c>
      <c r="B16" s="15" t="s">
        <v>30</v>
      </c>
      <c r="C16" s="16">
        <f>AVERAGEIF(B:B,B16,K:K)</f>
        <v>10</v>
      </c>
      <c r="D16" s="15" t="s">
        <v>33</v>
      </c>
      <c r="E16" s="17">
        <v>44</v>
      </c>
      <c r="F16" s="17">
        <v>31</v>
      </c>
      <c r="G16" s="17">
        <v>13</v>
      </c>
      <c r="H16" s="17">
        <f t="shared" si="0"/>
        <v>0</v>
      </c>
      <c r="I16" s="31" t="s">
        <v>17</v>
      </c>
      <c r="J16" s="31" t="s">
        <v>17</v>
      </c>
      <c r="K16" s="32">
        <f t="shared" si="1"/>
        <v>10</v>
      </c>
      <c r="L16" s="33">
        <v>1</v>
      </c>
      <c r="M16" s="34">
        <v>44643</v>
      </c>
      <c r="N16" s="35"/>
      <c r="O16" s="36"/>
    </row>
    <row r="17" ht="15.6" customHeight="1" spans="1:15">
      <c r="A17" s="14">
        <v>15</v>
      </c>
      <c r="B17" s="15" t="s">
        <v>30</v>
      </c>
      <c r="C17" s="16">
        <f>AVERAGEIF(B:B,B17,K:K)</f>
        <v>10</v>
      </c>
      <c r="D17" s="15" t="s">
        <v>34</v>
      </c>
      <c r="E17" s="17">
        <v>44</v>
      </c>
      <c r="F17" s="17">
        <v>25</v>
      </c>
      <c r="G17" s="17">
        <v>19</v>
      </c>
      <c r="H17" s="17">
        <f t="shared" si="0"/>
        <v>0</v>
      </c>
      <c r="I17" s="31" t="s">
        <v>17</v>
      </c>
      <c r="J17" s="31" t="s">
        <v>17</v>
      </c>
      <c r="K17" s="32">
        <f t="shared" si="1"/>
        <v>10</v>
      </c>
      <c r="L17" s="33">
        <f>RANK(K17,K:K,0)</f>
        <v>1</v>
      </c>
      <c r="M17" s="34">
        <v>44643</v>
      </c>
      <c r="N17" s="35"/>
      <c r="O17" s="36"/>
    </row>
    <row r="18" ht="15.6" customHeight="1" spans="1:15">
      <c r="A18" s="14">
        <v>16</v>
      </c>
      <c r="B18" s="15" t="s">
        <v>35</v>
      </c>
      <c r="C18" s="16">
        <f>AVERAGEIF(B:B,B18,K:K)</f>
        <v>10</v>
      </c>
      <c r="D18" s="15" t="s">
        <v>36</v>
      </c>
      <c r="E18" s="17">
        <v>48</v>
      </c>
      <c r="F18" s="17">
        <v>44</v>
      </c>
      <c r="G18" s="17">
        <v>4</v>
      </c>
      <c r="H18" s="17">
        <f t="shared" si="0"/>
        <v>0</v>
      </c>
      <c r="I18" s="31" t="s">
        <v>17</v>
      </c>
      <c r="J18" s="31" t="s">
        <v>17</v>
      </c>
      <c r="K18" s="32">
        <f t="shared" si="1"/>
        <v>10</v>
      </c>
      <c r="L18" s="33">
        <f>RANK(K18,K:K,0)</f>
        <v>1</v>
      </c>
      <c r="M18" s="34">
        <v>44644</v>
      </c>
      <c r="N18" s="37"/>
      <c r="O18" s="36"/>
    </row>
    <row r="19" ht="15.6" customHeight="1" spans="1:15">
      <c r="A19" s="14">
        <v>17</v>
      </c>
      <c r="B19" s="15" t="s">
        <v>35</v>
      </c>
      <c r="C19" s="16">
        <f>AVERAGEIF(B:B,B19,K:K)</f>
        <v>10</v>
      </c>
      <c r="D19" s="15" t="s">
        <v>37</v>
      </c>
      <c r="E19" s="17">
        <v>46</v>
      </c>
      <c r="F19" s="17">
        <v>29</v>
      </c>
      <c r="G19" s="17">
        <v>17</v>
      </c>
      <c r="H19" s="17">
        <f t="shared" si="0"/>
        <v>0</v>
      </c>
      <c r="I19" s="31" t="s">
        <v>17</v>
      </c>
      <c r="J19" s="31" t="s">
        <v>17</v>
      </c>
      <c r="K19" s="32">
        <f t="shared" si="1"/>
        <v>10</v>
      </c>
      <c r="L19" s="33">
        <f>RANK(K19,K:K,0)</f>
        <v>1</v>
      </c>
      <c r="M19" s="34">
        <v>44644</v>
      </c>
      <c r="N19" s="35"/>
      <c r="O19" s="36"/>
    </row>
    <row r="20" ht="15.6" customHeight="1" spans="1:15">
      <c r="A20" s="14">
        <v>18</v>
      </c>
      <c r="B20" s="15" t="s">
        <v>38</v>
      </c>
      <c r="C20" s="16">
        <f>AVERAGEIF(B:B,B20,K:K)</f>
        <v>10</v>
      </c>
      <c r="D20" s="15" t="s">
        <v>39</v>
      </c>
      <c r="E20" s="17">
        <v>28</v>
      </c>
      <c r="F20" s="17">
        <v>5</v>
      </c>
      <c r="G20" s="17">
        <v>23</v>
      </c>
      <c r="H20" s="17">
        <f t="shared" si="0"/>
        <v>0</v>
      </c>
      <c r="I20" s="31" t="s">
        <v>17</v>
      </c>
      <c r="J20" s="31" t="s">
        <v>17</v>
      </c>
      <c r="K20" s="32">
        <f t="shared" si="1"/>
        <v>10</v>
      </c>
      <c r="L20" s="33">
        <f>RANK(K20,K:K,0)</f>
        <v>1</v>
      </c>
      <c r="M20" s="34">
        <v>44642</v>
      </c>
      <c r="N20" s="35"/>
      <c r="O20" s="36"/>
    </row>
    <row r="21" ht="15.6" customHeight="1" spans="1:15">
      <c r="A21" s="14">
        <v>19</v>
      </c>
      <c r="B21" s="15" t="s">
        <v>38</v>
      </c>
      <c r="C21" s="16">
        <f>AVERAGEIF(B:B,B21,K:K)</f>
        <v>10</v>
      </c>
      <c r="D21" s="15" t="s">
        <v>40</v>
      </c>
      <c r="E21" s="17">
        <v>28</v>
      </c>
      <c r="F21" s="17">
        <v>20</v>
      </c>
      <c r="G21" s="17">
        <v>8</v>
      </c>
      <c r="H21" s="17">
        <f t="shared" si="0"/>
        <v>0</v>
      </c>
      <c r="I21" s="31" t="s">
        <v>17</v>
      </c>
      <c r="J21" s="31" t="s">
        <v>17</v>
      </c>
      <c r="K21" s="32">
        <f t="shared" si="1"/>
        <v>10</v>
      </c>
      <c r="L21" s="33">
        <f>RANK(K21,K:K,0)</f>
        <v>1</v>
      </c>
      <c r="M21" s="34">
        <v>44642</v>
      </c>
      <c r="N21" s="35"/>
      <c r="O21" s="29"/>
    </row>
    <row r="22" ht="15.6" customHeight="1" spans="1:15">
      <c r="A22" s="14">
        <v>20</v>
      </c>
      <c r="B22" s="15" t="s">
        <v>38</v>
      </c>
      <c r="C22" s="16">
        <f>AVERAGEIF(B:B,B22,K:K)</f>
        <v>10</v>
      </c>
      <c r="D22" s="15" t="s">
        <v>41</v>
      </c>
      <c r="E22" s="17">
        <v>30</v>
      </c>
      <c r="F22" s="17">
        <v>16</v>
      </c>
      <c r="G22" s="17">
        <v>14</v>
      </c>
      <c r="H22" s="17">
        <f t="shared" si="0"/>
        <v>0</v>
      </c>
      <c r="I22" s="38" t="s">
        <v>17</v>
      </c>
      <c r="J22" s="38" t="s">
        <v>17</v>
      </c>
      <c r="K22" s="32">
        <f t="shared" si="1"/>
        <v>10</v>
      </c>
      <c r="L22" s="33">
        <f>RANK(K22,K:K,0)</f>
        <v>1</v>
      </c>
      <c r="M22" s="34">
        <v>44644</v>
      </c>
      <c r="N22" s="35"/>
      <c r="O22" s="29"/>
    </row>
    <row r="23" ht="15.6" customHeight="1" spans="1:15">
      <c r="A23" s="18">
        <v>21</v>
      </c>
      <c r="B23" s="19" t="s">
        <v>42</v>
      </c>
      <c r="C23" s="20">
        <f>AVERAGEIF(B:B,B23,K:K)</f>
        <v>9.98837209302325</v>
      </c>
      <c r="D23" s="19" t="s">
        <v>43</v>
      </c>
      <c r="E23" s="21">
        <v>43</v>
      </c>
      <c r="F23" s="21">
        <v>37</v>
      </c>
      <c r="G23" s="21">
        <v>6</v>
      </c>
      <c r="H23" s="21">
        <f t="shared" si="0"/>
        <v>0</v>
      </c>
      <c r="I23" s="39" t="s">
        <v>17</v>
      </c>
      <c r="J23" s="39" t="s">
        <v>17</v>
      </c>
      <c r="K23" s="40">
        <f t="shared" si="1"/>
        <v>10</v>
      </c>
      <c r="L23" s="41">
        <f>RANK(K23,K:K,0)</f>
        <v>1</v>
      </c>
      <c r="M23" s="42">
        <v>44640</v>
      </c>
      <c r="N23" s="43"/>
      <c r="O23" s="29"/>
    </row>
    <row r="24" ht="15.6" customHeight="1" spans="1:15">
      <c r="A24" s="18">
        <v>22</v>
      </c>
      <c r="B24" s="19" t="s">
        <v>42</v>
      </c>
      <c r="C24" s="20">
        <f>AVERAGEIF(B:B,B24,K:K)</f>
        <v>9.98837209302325</v>
      </c>
      <c r="D24" s="19" t="s">
        <v>44</v>
      </c>
      <c r="E24" s="21">
        <v>43</v>
      </c>
      <c r="F24" s="21">
        <v>33</v>
      </c>
      <c r="G24" s="21">
        <v>10</v>
      </c>
      <c r="H24" s="21">
        <f t="shared" si="0"/>
        <v>0</v>
      </c>
      <c r="I24" s="39" t="s">
        <v>45</v>
      </c>
      <c r="J24" s="39" t="s">
        <v>17</v>
      </c>
      <c r="K24" s="40">
        <f t="shared" si="1"/>
        <v>9.88372093023256</v>
      </c>
      <c r="L24" s="41">
        <f>RANK(K24,K:K,0)</f>
        <v>57</v>
      </c>
      <c r="M24" s="42">
        <v>44640</v>
      </c>
      <c r="N24" s="44"/>
      <c r="O24" s="29"/>
    </row>
    <row r="25" ht="15.6" customHeight="1" spans="1:15">
      <c r="A25" s="18">
        <v>23</v>
      </c>
      <c r="B25" s="19" t="s">
        <v>42</v>
      </c>
      <c r="C25" s="20">
        <f>AVERAGEIF(B:B,B25,K:K)</f>
        <v>9.98837209302325</v>
      </c>
      <c r="D25" s="19" t="s">
        <v>46</v>
      </c>
      <c r="E25" s="21">
        <v>43</v>
      </c>
      <c r="F25" s="21">
        <v>41</v>
      </c>
      <c r="G25" s="21">
        <v>2</v>
      </c>
      <c r="H25" s="21">
        <f t="shared" si="0"/>
        <v>0</v>
      </c>
      <c r="I25" s="45" t="s">
        <v>17</v>
      </c>
      <c r="J25" s="45" t="s">
        <v>17</v>
      </c>
      <c r="K25" s="40">
        <f t="shared" si="1"/>
        <v>10</v>
      </c>
      <c r="L25" s="41">
        <f>RANK(K25,K:K,0)</f>
        <v>1</v>
      </c>
      <c r="M25" s="42">
        <v>44640</v>
      </c>
      <c r="N25" s="43"/>
      <c r="O25" s="29"/>
    </row>
    <row r="26" ht="15.6" customHeight="1" spans="1:15">
      <c r="A26" s="18">
        <v>24</v>
      </c>
      <c r="B26" s="19" t="s">
        <v>42</v>
      </c>
      <c r="C26" s="20">
        <f>AVERAGEIF(B:B,B26,K:K)</f>
        <v>9.98837209302325</v>
      </c>
      <c r="D26" s="19" t="s">
        <v>47</v>
      </c>
      <c r="E26" s="21">
        <v>45</v>
      </c>
      <c r="F26" s="21">
        <v>33</v>
      </c>
      <c r="G26" s="21">
        <v>12</v>
      </c>
      <c r="H26" s="21">
        <f t="shared" si="0"/>
        <v>0</v>
      </c>
      <c r="I26" s="46" t="s">
        <v>17</v>
      </c>
      <c r="J26" s="46" t="s">
        <v>17</v>
      </c>
      <c r="K26" s="40">
        <f t="shared" si="1"/>
        <v>10</v>
      </c>
      <c r="L26" s="47">
        <f>RANK(K26,K:K,0)</f>
        <v>1</v>
      </c>
      <c r="M26" s="42">
        <v>44643</v>
      </c>
      <c r="N26" s="43"/>
      <c r="O26" s="36"/>
    </row>
    <row r="27" ht="15.6" customHeight="1" spans="1:15">
      <c r="A27" s="18">
        <v>25</v>
      </c>
      <c r="B27" s="19" t="s">
        <v>42</v>
      </c>
      <c r="C27" s="20">
        <f>AVERAGEIF(B:B,B27,K:K)</f>
        <v>9.98837209302325</v>
      </c>
      <c r="D27" s="19" t="s">
        <v>48</v>
      </c>
      <c r="E27" s="21">
        <v>44</v>
      </c>
      <c r="F27" s="21">
        <v>28</v>
      </c>
      <c r="G27" s="21">
        <v>16</v>
      </c>
      <c r="H27" s="21">
        <f t="shared" si="0"/>
        <v>0</v>
      </c>
      <c r="I27" s="46" t="s">
        <v>17</v>
      </c>
      <c r="J27" s="46" t="s">
        <v>17</v>
      </c>
      <c r="K27" s="40">
        <f t="shared" si="1"/>
        <v>10</v>
      </c>
      <c r="L27" s="47">
        <f>RANK(K27,K:K,0)</f>
        <v>1</v>
      </c>
      <c r="M27" s="42">
        <v>44643</v>
      </c>
      <c r="N27" s="43"/>
      <c r="O27" s="36"/>
    </row>
    <row r="28" ht="15.6" customHeight="1" spans="1:15">
      <c r="A28" s="18">
        <v>26</v>
      </c>
      <c r="B28" s="19" t="s">
        <v>42</v>
      </c>
      <c r="C28" s="20">
        <f>AVERAGEIF(B:B,B28,K:K)</f>
        <v>9.98837209302325</v>
      </c>
      <c r="D28" s="19" t="s">
        <v>49</v>
      </c>
      <c r="E28" s="21">
        <v>45</v>
      </c>
      <c r="F28" s="21">
        <v>28</v>
      </c>
      <c r="G28" s="21">
        <v>17</v>
      </c>
      <c r="H28" s="21">
        <f t="shared" si="0"/>
        <v>0</v>
      </c>
      <c r="I28" s="48" t="s">
        <v>17</v>
      </c>
      <c r="J28" s="48" t="s">
        <v>17</v>
      </c>
      <c r="K28" s="40">
        <f t="shared" si="1"/>
        <v>10</v>
      </c>
      <c r="L28" s="41">
        <f>RANK(K28,K:K,0)</f>
        <v>1</v>
      </c>
      <c r="M28" s="42">
        <v>44643</v>
      </c>
      <c r="N28" s="43"/>
      <c r="O28" s="36"/>
    </row>
    <row r="29" ht="15.6" customHeight="1" spans="1:15">
      <c r="A29" s="18">
        <v>27</v>
      </c>
      <c r="B29" s="19" t="s">
        <v>42</v>
      </c>
      <c r="C29" s="20">
        <f>AVERAGEIF(B:B,B29,K:K)</f>
        <v>9.98837209302325</v>
      </c>
      <c r="D29" s="19" t="s">
        <v>50</v>
      </c>
      <c r="E29" s="21">
        <v>44</v>
      </c>
      <c r="F29" s="21">
        <v>25</v>
      </c>
      <c r="G29" s="21">
        <v>19</v>
      </c>
      <c r="H29" s="21">
        <f t="shared" si="0"/>
        <v>0</v>
      </c>
      <c r="I29" s="48" t="s">
        <v>17</v>
      </c>
      <c r="J29" s="48" t="s">
        <v>17</v>
      </c>
      <c r="K29" s="40">
        <f t="shared" si="1"/>
        <v>10</v>
      </c>
      <c r="L29" s="41">
        <f>RANK(K29,K:K,0)</f>
        <v>1</v>
      </c>
      <c r="M29" s="42">
        <v>44643</v>
      </c>
      <c r="N29" s="43"/>
      <c r="O29" s="36"/>
    </row>
    <row r="30" ht="15.6" customHeight="1" spans="1:15">
      <c r="A30" s="18">
        <v>28</v>
      </c>
      <c r="B30" s="19" t="s">
        <v>42</v>
      </c>
      <c r="C30" s="20">
        <f>AVERAGEIF(B:B,B30,K:K)</f>
        <v>9.98837209302325</v>
      </c>
      <c r="D30" s="19" t="s">
        <v>51</v>
      </c>
      <c r="E30" s="21">
        <v>45</v>
      </c>
      <c r="F30" s="21">
        <v>31</v>
      </c>
      <c r="G30" s="21">
        <v>14</v>
      </c>
      <c r="H30" s="21">
        <f t="shared" si="0"/>
        <v>0</v>
      </c>
      <c r="I30" s="46" t="s">
        <v>17</v>
      </c>
      <c r="J30" s="46" t="s">
        <v>17</v>
      </c>
      <c r="K30" s="40">
        <f t="shared" si="1"/>
        <v>10</v>
      </c>
      <c r="L30" s="47">
        <f>RANK(K30,K:K,0)</f>
        <v>1</v>
      </c>
      <c r="M30" s="42">
        <v>44644</v>
      </c>
      <c r="N30" s="43"/>
      <c r="O30" s="36"/>
    </row>
    <row r="31" s="3" customFormat="1" ht="15.6" customHeight="1" spans="1:15">
      <c r="A31" s="18">
        <v>29</v>
      </c>
      <c r="B31" s="19" t="s">
        <v>42</v>
      </c>
      <c r="C31" s="20">
        <f>AVERAGEIF(B:B,B31,K:K)</f>
        <v>9.98837209302325</v>
      </c>
      <c r="D31" s="19" t="s">
        <v>52</v>
      </c>
      <c r="E31" s="22">
        <v>44</v>
      </c>
      <c r="F31" s="21">
        <v>31</v>
      </c>
      <c r="G31" s="21">
        <v>13</v>
      </c>
      <c r="H31" s="21">
        <f t="shared" si="0"/>
        <v>0</v>
      </c>
      <c r="I31" s="48" t="s">
        <v>17</v>
      </c>
      <c r="J31" s="48" t="s">
        <v>17</v>
      </c>
      <c r="K31" s="40">
        <f t="shared" si="1"/>
        <v>10</v>
      </c>
      <c r="L31" s="41">
        <f>RANK(K31,K:K,0)</f>
        <v>1</v>
      </c>
      <c r="M31" s="42">
        <v>44640</v>
      </c>
      <c r="N31" s="43"/>
      <c r="O31" s="29"/>
    </row>
    <row r="32" s="3" customFormat="1" ht="15.6" customHeight="1" spans="1:15">
      <c r="A32" s="18">
        <v>30</v>
      </c>
      <c r="B32" s="19" t="s">
        <v>42</v>
      </c>
      <c r="C32" s="20">
        <f>AVERAGEIF(B:B,B32,K:K)</f>
        <v>9.98837209302325</v>
      </c>
      <c r="D32" s="19" t="s">
        <v>53</v>
      </c>
      <c r="E32" s="21">
        <v>45</v>
      </c>
      <c r="F32" s="21">
        <v>32</v>
      </c>
      <c r="G32" s="21">
        <v>13</v>
      </c>
      <c r="H32" s="21">
        <f t="shared" si="0"/>
        <v>0</v>
      </c>
      <c r="I32" s="48" t="s">
        <v>17</v>
      </c>
      <c r="J32" s="48" t="s">
        <v>17</v>
      </c>
      <c r="K32" s="40">
        <f t="shared" si="1"/>
        <v>10</v>
      </c>
      <c r="L32" s="41">
        <f>RANK(K32,K:K,0)</f>
        <v>1</v>
      </c>
      <c r="M32" s="42">
        <v>44640</v>
      </c>
      <c r="N32" s="43"/>
      <c r="O32" s="36"/>
    </row>
    <row r="33" s="2" customFormat="1" ht="15.6" customHeight="1" spans="1:15">
      <c r="A33" s="18">
        <v>31</v>
      </c>
      <c r="B33" s="19" t="s">
        <v>54</v>
      </c>
      <c r="C33" s="20">
        <f>AVERAGEIF(B:B,B33,K:K)</f>
        <v>9.97826086956522</v>
      </c>
      <c r="D33" s="19" t="s">
        <v>55</v>
      </c>
      <c r="E33" s="21">
        <v>15</v>
      </c>
      <c r="F33" s="21">
        <v>5</v>
      </c>
      <c r="G33" s="21">
        <v>10</v>
      </c>
      <c r="H33" s="21">
        <f t="shared" si="0"/>
        <v>0</v>
      </c>
      <c r="I33" s="48" t="s">
        <v>17</v>
      </c>
      <c r="J33" s="48" t="s">
        <v>17</v>
      </c>
      <c r="K33" s="40">
        <f t="shared" si="1"/>
        <v>10</v>
      </c>
      <c r="L33" s="47">
        <f>RANK(K33,K:K,0)</f>
        <v>1</v>
      </c>
      <c r="M33" s="42">
        <v>44644</v>
      </c>
      <c r="N33" s="43"/>
      <c r="O33" s="36"/>
    </row>
    <row r="34" s="3" customFormat="1" ht="15.6" customHeight="1" spans="1:15">
      <c r="A34" s="18">
        <v>32</v>
      </c>
      <c r="B34" s="19" t="s">
        <v>54</v>
      </c>
      <c r="C34" s="20">
        <f>AVERAGEIF(B:B,B34,K:K)</f>
        <v>9.97826086956522</v>
      </c>
      <c r="D34" s="19" t="s">
        <v>56</v>
      </c>
      <c r="E34" s="21">
        <v>45</v>
      </c>
      <c r="F34" s="21">
        <v>8</v>
      </c>
      <c r="G34" s="21">
        <v>37</v>
      </c>
      <c r="H34" s="21">
        <f t="shared" si="0"/>
        <v>0</v>
      </c>
      <c r="I34" s="48" t="s">
        <v>17</v>
      </c>
      <c r="J34" s="48" t="s">
        <v>17</v>
      </c>
      <c r="K34" s="40">
        <f t="shared" si="1"/>
        <v>10</v>
      </c>
      <c r="L34" s="41">
        <f>RANK(K34,K:K,0)</f>
        <v>1</v>
      </c>
      <c r="M34" s="42">
        <v>44644</v>
      </c>
      <c r="N34" s="43"/>
      <c r="O34" s="36"/>
    </row>
    <row r="35" s="3" customFormat="1" ht="15.6" customHeight="1" spans="1:15">
      <c r="A35" s="18">
        <v>33</v>
      </c>
      <c r="B35" s="19" t="s">
        <v>54</v>
      </c>
      <c r="C35" s="20">
        <f>AVERAGEIF(B:B,B35,K:K)</f>
        <v>9.97826086956522</v>
      </c>
      <c r="D35" s="19" t="s">
        <v>57</v>
      </c>
      <c r="E35" s="21">
        <v>46</v>
      </c>
      <c r="F35" s="21">
        <v>20</v>
      </c>
      <c r="G35" s="21">
        <v>26</v>
      </c>
      <c r="H35" s="21">
        <f t="shared" si="0"/>
        <v>0</v>
      </c>
      <c r="I35" s="48" t="s">
        <v>45</v>
      </c>
      <c r="J35" s="48" t="s">
        <v>17</v>
      </c>
      <c r="K35" s="40">
        <f t="shared" si="1"/>
        <v>9.89130434782609</v>
      </c>
      <c r="L35" s="47">
        <f>RANK(K35,K:K,0)</f>
        <v>54</v>
      </c>
      <c r="M35" s="42">
        <v>44644</v>
      </c>
      <c r="N35" s="43"/>
      <c r="O35" s="36"/>
    </row>
    <row r="36" s="3" customFormat="1" ht="15.6" customHeight="1" spans="1:15">
      <c r="A36" s="18">
        <v>34</v>
      </c>
      <c r="B36" s="19" t="s">
        <v>54</v>
      </c>
      <c r="C36" s="20">
        <f>AVERAGEIF(B:B,B36,K:K)</f>
        <v>9.97826086956522</v>
      </c>
      <c r="D36" s="19" t="s">
        <v>58</v>
      </c>
      <c r="E36" s="21">
        <v>44</v>
      </c>
      <c r="F36" s="21">
        <v>19</v>
      </c>
      <c r="G36" s="21">
        <v>25</v>
      </c>
      <c r="H36" s="21">
        <f t="shared" si="0"/>
        <v>0</v>
      </c>
      <c r="I36" s="48" t="s">
        <v>17</v>
      </c>
      <c r="J36" s="48" t="s">
        <v>17</v>
      </c>
      <c r="K36" s="40">
        <f t="shared" si="1"/>
        <v>10</v>
      </c>
      <c r="L36" s="41">
        <f>RANK(K36,K:K,0)</f>
        <v>1</v>
      </c>
      <c r="M36" s="42">
        <v>44643</v>
      </c>
      <c r="N36" s="43"/>
      <c r="O36" s="36"/>
    </row>
    <row r="37" s="3" customFormat="1" ht="15.6" customHeight="1" spans="1:15">
      <c r="A37" s="18">
        <v>35</v>
      </c>
      <c r="B37" s="19" t="s">
        <v>54</v>
      </c>
      <c r="C37" s="20">
        <f>AVERAGEIF(B:B,B37,K:K)</f>
        <v>9.97826086956522</v>
      </c>
      <c r="D37" s="19" t="s">
        <v>59</v>
      </c>
      <c r="E37" s="21">
        <v>45</v>
      </c>
      <c r="F37" s="21">
        <v>18</v>
      </c>
      <c r="G37" s="21">
        <v>27</v>
      </c>
      <c r="H37" s="21">
        <f t="shared" si="0"/>
        <v>0</v>
      </c>
      <c r="I37" s="48" t="s">
        <v>17</v>
      </c>
      <c r="J37" s="48" t="s">
        <v>17</v>
      </c>
      <c r="K37" s="40">
        <f t="shared" si="1"/>
        <v>10</v>
      </c>
      <c r="L37" s="41">
        <f>RANK(K37,K:K,0)</f>
        <v>1</v>
      </c>
      <c r="M37" s="42">
        <v>44643</v>
      </c>
      <c r="N37" s="43"/>
      <c r="O37" s="36"/>
    </row>
    <row r="38" s="3" customFormat="1" ht="15.6" customHeight="1" spans="1:15">
      <c r="A38" s="18">
        <v>36</v>
      </c>
      <c r="B38" s="19" t="s">
        <v>60</v>
      </c>
      <c r="C38" s="20">
        <f>AVERAGEIF(B:B,B38,K:K)</f>
        <v>9.94444444444444</v>
      </c>
      <c r="D38" s="19" t="s">
        <v>61</v>
      </c>
      <c r="E38" s="21">
        <v>46</v>
      </c>
      <c r="F38" s="21">
        <v>37</v>
      </c>
      <c r="G38" s="21">
        <v>9</v>
      </c>
      <c r="H38" s="21">
        <f t="shared" si="0"/>
        <v>0</v>
      </c>
      <c r="I38" s="46" t="s">
        <v>17</v>
      </c>
      <c r="J38" s="46" t="s">
        <v>17</v>
      </c>
      <c r="K38" s="40">
        <f t="shared" si="1"/>
        <v>10</v>
      </c>
      <c r="L38" s="47">
        <f>RANK(K38,K:K,0)</f>
        <v>1</v>
      </c>
      <c r="M38" s="42">
        <v>44644</v>
      </c>
      <c r="N38" s="43"/>
      <c r="O38" s="36"/>
    </row>
    <row r="39" s="3" customFormat="1" ht="15.6" customHeight="1" spans="1:15">
      <c r="A39" s="18">
        <v>37</v>
      </c>
      <c r="B39" s="19" t="s">
        <v>60</v>
      </c>
      <c r="C39" s="20">
        <f>AVERAGEIF(B:B,B39,K:K)</f>
        <v>9.94444444444444</v>
      </c>
      <c r="D39" s="19" t="s">
        <v>62</v>
      </c>
      <c r="E39" s="21">
        <v>45</v>
      </c>
      <c r="F39" s="21">
        <v>35</v>
      </c>
      <c r="G39" s="21">
        <v>10</v>
      </c>
      <c r="H39" s="21">
        <f t="shared" si="0"/>
        <v>0</v>
      </c>
      <c r="I39" s="46" t="s">
        <v>45</v>
      </c>
      <c r="J39" s="46" t="s">
        <v>17</v>
      </c>
      <c r="K39" s="40">
        <f t="shared" si="1"/>
        <v>9.88888888888889</v>
      </c>
      <c r="L39" s="47">
        <f>RANK(K39,K:K,0)</f>
        <v>55</v>
      </c>
      <c r="M39" s="42">
        <v>44644</v>
      </c>
      <c r="N39" s="43"/>
      <c r="O39" s="36"/>
    </row>
    <row r="40" s="3" customFormat="1" ht="15.6" customHeight="1" spans="1:15">
      <c r="A40" s="18">
        <v>38</v>
      </c>
      <c r="B40" s="19" t="s">
        <v>60</v>
      </c>
      <c r="C40" s="20">
        <f>AVERAGEIF(B:B,B40,K:K)</f>
        <v>9.94444444444444</v>
      </c>
      <c r="D40" s="19" t="s">
        <v>63</v>
      </c>
      <c r="E40" s="21">
        <v>45</v>
      </c>
      <c r="F40" s="21">
        <v>27</v>
      </c>
      <c r="G40" s="21">
        <v>18</v>
      </c>
      <c r="H40" s="21">
        <f t="shared" si="0"/>
        <v>0</v>
      </c>
      <c r="I40" s="46" t="s">
        <v>64</v>
      </c>
      <c r="J40" s="46" t="s">
        <v>17</v>
      </c>
      <c r="K40" s="40">
        <f t="shared" si="1"/>
        <v>9.77777777777778</v>
      </c>
      <c r="L40" s="47">
        <f>RANK(K40,K:K,0)</f>
        <v>59</v>
      </c>
      <c r="M40" s="42">
        <v>44644</v>
      </c>
      <c r="N40" s="43"/>
      <c r="O40" s="36"/>
    </row>
    <row r="41" s="3" customFormat="1" ht="15.6" customHeight="1" spans="1:15">
      <c r="A41" s="18">
        <v>39</v>
      </c>
      <c r="B41" s="19" t="s">
        <v>60</v>
      </c>
      <c r="C41" s="20">
        <f>AVERAGEIF(B:B,B41,K:K)</f>
        <v>9.94444444444444</v>
      </c>
      <c r="D41" s="19" t="s">
        <v>65</v>
      </c>
      <c r="E41" s="21">
        <v>45</v>
      </c>
      <c r="F41" s="21">
        <v>30</v>
      </c>
      <c r="G41" s="21">
        <v>15</v>
      </c>
      <c r="H41" s="21">
        <f t="shared" si="0"/>
        <v>0</v>
      </c>
      <c r="I41" s="46" t="s">
        <v>17</v>
      </c>
      <c r="J41" s="46" t="s">
        <v>17</v>
      </c>
      <c r="K41" s="40">
        <f t="shared" si="1"/>
        <v>10</v>
      </c>
      <c r="L41" s="47">
        <f>RANK(K41,K:K,0)</f>
        <v>1</v>
      </c>
      <c r="M41" s="42">
        <v>44644</v>
      </c>
      <c r="N41" s="43"/>
      <c r="O41" s="36"/>
    </row>
    <row r="42" s="3" customFormat="1" ht="15.6" customHeight="1" spans="1:15">
      <c r="A42" s="18">
        <v>40</v>
      </c>
      <c r="B42" s="19" t="s">
        <v>60</v>
      </c>
      <c r="C42" s="20">
        <f>AVERAGEIF(B:B,B42,K:K)</f>
        <v>9.94444444444444</v>
      </c>
      <c r="D42" s="19" t="s">
        <v>66</v>
      </c>
      <c r="E42" s="21">
        <v>43</v>
      </c>
      <c r="F42" s="21">
        <v>38</v>
      </c>
      <c r="G42" s="21">
        <v>5</v>
      </c>
      <c r="H42" s="21">
        <f t="shared" si="0"/>
        <v>0</v>
      </c>
      <c r="I42" s="46" t="s">
        <v>17</v>
      </c>
      <c r="J42" s="46" t="s">
        <v>17</v>
      </c>
      <c r="K42" s="40">
        <f t="shared" si="1"/>
        <v>10</v>
      </c>
      <c r="L42" s="47">
        <v>1</v>
      </c>
      <c r="M42" s="42">
        <v>44640</v>
      </c>
      <c r="N42" s="43"/>
      <c r="O42" s="36"/>
    </row>
    <row r="43" s="2" customFormat="1" ht="15.6" customHeight="1" spans="1:15">
      <c r="A43" s="18">
        <v>41</v>
      </c>
      <c r="B43" s="19" t="s">
        <v>60</v>
      </c>
      <c r="C43" s="20">
        <f>AVERAGEIF(B:B,B43,K:K)</f>
        <v>9.94444444444444</v>
      </c>
      <c r="D43" s="19" t="s">
        <v>67</v>
      </c>
      <c r="E43" s="21">
        <v>43</v>
      </c>
      <c r="F43" s="21">
        <v>31</v>
      </c>
      <c r="G43" s="21">
        <v>12</v>
      </c>
      <c r="H43" s="21">
        <f t="shared" si="0"/>
        <v>0</v>
      </c>
      <c r="I43" s="46" t="s">
        <v>17</v>
      </c>
      <c r="J43" s="46" t="s">
        <v>17</v>
      </c>
      <c r="K43" s="40">
        <f t="shared" si="1"/>
        <v>10</v>
      </c>
      <c r="L43" s="47">
        <v>1</v>
      </c>
      <c r="M43" s="42">
        <v>44640</v>
      </c>
      <c r="N43" s="43"/>
      <c r="O43" s="36"/>
    </row>
    <row r="44" s="3" customFormat="1" ht="15.6" customHeight="1" spans="1:15">
      <c r="A44" s="18">
        <v>42</v>
      </c>
      <c r="B44" s="19" t="s">
        <v>68</v>
      </c>
      <c r="C44" s="20">
        <f>AVERAGEIF(B:B,B44,K:K)</f>
        <v>9.94444444444444</v>
      </c>
      <c r="D44" s="19" t="s">
        <v>69</v>
      </c>
      <c r="E44" s="21">
        <v>45</v>
      </c>
      <c r="F44" s="21">
        <v>22</v>
      </c>
      <c r="G44" s="21">
        <v>23</v>
      </c>
      <c r="H44" s="21">
        <f t="shared" si="0"/>
        <v>0</v>
      </c>
      <c r="I44" s="46" t="s">
        <v>45</v>
      </c>
      <c r="J44" s="46" t="s">
        <v>17</v>
      </c>
      <c r="K44" s="40">
        <f t="shared" si="1"/>
        <v>9.88888888888889</v>
      </c>
      <c r="L44" s="47">
        <f>RANK(K44,K:K,0)</f>
        <v>55</v>
      </c>
      <c r="M44" s="42">
        <v>44643</v>
      </c>
      <c r="N44" s="43"/>
      <c r="O44" s="36"/>
    </row>
    <row r="45" s="2" customFormat="1" ht="15.6" customHeight="1" spans="1:15">
      <c r="A45" s="18">
        <v>43</v>
      </c>
      <c r="B45" s="19" t="s">
        <v>68</v>
      </c>
      <c r="C45" s="20">
        <f>AVERAGEIF(B:B,B45,K:K)</f>
        <v>9.94444444444444</v>
      </c>
      <c r="D45" s="19" t="s">
        <v>70</v>
      </c>
      <c r="E45" s="21">
        <v>44</v>
      </c>
      <c r="F45" s="21">
        <v>24</v>
      </c>
      <c r="G45" s="21">
        <v>20</v>
      </c>
      <c r="H45" s="21">
        <f t="shared" si="0"/>
        <v>0</v>
      </c>
      <c r="I45" s="46" t="s">
        <v>17</v>
      </c>
      <c r="J45" s="46" t="s">
        <v>17</v>
      </c>
      <c r="K45" s="40">
        <f t="shared" si="1"/>
        <v>10</v>
      </c>
      <c r="L45" s="47">
        <f>RANK(K45,K:K,0)</f>
        <v>1</v>
      </c>
      <c r="M45" s="42">
        <v>44643</v>
      </c>
      <c r="N45" s="43"/>
      <c r="O45" s="36"/>
    </row>
    <row r="46" s="3" customFormat="1" ht="15.6" customHeight="1" spans="1:15">
      <c r="A46" s="18">
        <v>44</v>
      </c>
      <c r="B46" s="19" t="s">
        <v>71</v>
      </c>
      <c r="C46" s="20">
        <f>AVERAGEIF(B:B,B46,K:K)</f>
        <v>9.90384615384615</v>
      </c>
      <c r="D46" s="19" t="s">
        <v>72</v>
      </c>
      <c r="E46" s="21">
        <v>45</v>
      </c>
      <c r="F46" s="21">
        <v>30</v>
      </c>
      <c r="G46" s="21">
        <v>15</v>
      </c>
      <c r="H46" s="21">
        <f t="shared" si="0"/>
        <v>0</v>
      </c>
      <c r="I46" s="46" t="s">
        <v>17</v>
      </c>
      <c r="J46" s="46" t="s">
        <v>17</v>
      </c>
      <c r="K46" s="40">
        <f t="shared" si="1"/>
        <v>10</v>
      </c>
      <c r="L46" s="47">
        <f>RANK(K46,K:K,0)</f>
        <v>1</v>
      </c>
      <c r="M46" s="42">
        <v>44644</v>
      </c>
      <c r="N46" s="43"/>
      <c r="O46" s="36"/>
    </row>
    <row r="47" s="3" customFormat="1" ht="15.6" customHeight="1" spans="1:15">
      <c r="A47" s="18">
        <v>45</v>
      </c>
      <c r="B47" s="19" t="s">
        <v>71</v>
      </c>
      <c r="C47" s="20">
        <f>AVERAGEIF(B:B,B47,K:K)</f>
        <v>9.90384615384615</v>
      </c>
      <c r="D47" s="19" t="s">
        <v>73</v>
      </c>
      <c r="E47" s="21">
        <v>44</v>
      </c>
      <c r="F47" s="21">
        <v>34</v>
      </c>
      <c r="G47" s="21">
        <v>10</v>
      </c>
      <c r="H47" s="21">
        <f t="shared" si="0"/>
        <v>0</v>
      </c>
      <c r="I47" s="46" t="s">
        <v>17</v>
      </c>
      <c r="J47" s="46" t="s">
        <v>17</v>
      </c>
      <c r="K47" s="40">
        <f t="shared" si="1"/>
        <v>10</v>
      </c>
      <c r="L47" s="47">
        <f>RANK(K47,K:K,0)</f>
        <v>1</v>
      </c>
      <c r="M47" s="42">
        <v>44644</v>
      </c>
      <c r="N47" s="43"/>
      <c r="O47" s="36"/>
    </row>
    <row r="48" s="3" customFormat="1" ht="15.6" customHeight="1" spans="1:15">
      <c r="A48" s="18">
        <v>46</v>
      </c>
      <c r="B48" s="19" t="s">
        <v>71</v>
      </c>
      <c r="C48" s="20">
        <f>AVERAGEIF(B:B,B48,K:K)</f>
        <v>9.90384615384615</v>
      </c>
      <c r="D48" s="19" t="s">
        <v>74</v>
      </c>
      <c r="E48" s="21">
        <v>43</v>
      </c>
      <c r="F48" s="21">
        <v>34</v>
      </c>
      <c r="G48" s="21">
        <v>9</v>
      </c>
      <c r="H48" s="21">
        <f t="shared" si="0"/>
        <v>0</v>
      </c>
      <c r="I48" s="46" t="s">
        <v>17</v>
      </c>
      <c r="J48" s="46" t="s">
        <v>17</v>
      </c>
      <c r="K48" s="40">
        <f t="shared" si="1"/>
        <v>10</v>
      </c>
      <c r="L48" s="47">
        <f>RANK(K48,K:K,0)</f>
        <v>1</v>
      </c>
      <c r="M48" s="42">
        <v>44643</v>
      </c>
      <c r="N48" s="43"/>
      <c r="O48" s="36"/>
    </row>
    <row r="49" s="3" customFormat="1" ht="15.6" customHeight="1" spans="1:15">
      <c r="A49" s="18">
        <v>47</v>
      </c>
      <c r="B49" s="19" t="s">
        <v>71</v>
      </c>
      <c r="C49" s="20">
        <f>AVERAGEIF(B:B,B49,K:K)</f>
        <v>9.90384615384615</v>
      </c>
      <c r="D49" s="19" t="s">
        <v>75</v>
      </c>
      <c r="E49" s="21">
        <v>18</v>
      </c>
      <c r="F49" s="21">
        <v>13</v>
      </c>
      <c r="G49" s="21">
        <v>5</v>
      </c>
      <c r="H49" s="21">
        <f t="shared" si="0"/>
        <v>0</v>
      </c>
      <c r="I49" s="46" t="s">
        <v>17</v>
      </c>
      <c r="J49" s="46" t="s">
        <v>17</v>
      </c>
      <c r="K49" s="40">
        <f t="shared" si="1"/>
        <v>10</v>
      </c>
      <c r="L49" s="47">
        <v>1</v>
      </c>
      <c r="M49" s="42">
        <v>44644</v>
      </c>
      <c r="N49" s="43"/>
      <c r="O49" s="29"/>
    </row>
    <row r="50" s="3" customFormat="1" ht="15.6" customHeight="1" spans="1:15">
      <c r="A50" s="18">
        <v>48</v>
      </c>
      <c r="B50" s="19" t="s">
        <v>71</v>
      </c>
      <c r="C50" s="20">
        <f>AVERAGEIF(B:B,B50,K:K)</f>
        <v>9.90384615384615</v>
      </c>
      <c r="D50" s="19" t="s">
        <v>76</v>
      </c>
      <c r="E50" s="21">
        <v>41</v>
      </c>
      <c r="F50" s="21">
        <v>22</v>
      </c>
      <c r="G50" s="21">
        <v>19</v>
      </c>
      <c r="H50" s="21">
        <f t="shared" si="0"/>
        <v>0</v>
      </c>
      <c r="I50" s="48" t="s">
        <v>17</v>
      </c>
      <c r="J50" s="48" t="s">
        <v>17</v>
      </c>
      <c r="K50" s="40">
        <f t="shared" si="1"/>
        <v>10</v>
      </c>
      <c r="L50" s="41">
        <f>RANK(K50,K:K,0)</f>
        <v>1</v>
      </c>
      <c r="M50" s="42">
        <v>44643</v>
      </c>
      <c r="N50" s="43"/>
      <c r="O50" s="29"/>
    </row>
    <row r="51" s="3" customFormat="1" ht="15.6" customHeight="1" spans="1:15">
      <c r="A51" s="18">
        <v>49</v>
      </c>
      <c r="B51" s="19" t="s">
        <v>71</v>
      </c>
      <c r="C51" s="20">
        <f>AVERAGEIF(B:B,B51,K:K)</f>
        <v>9.90384615384615</v>
      </c>
      <c r="D51" s="19" t="s">
        <v>77</v>
      </c>
      <c r="E51" s="21">
        <v>42</v>
      </c>
      <c r="F51" s="21">
        <v>18</v>
      </c>
      <c r="G51" s="21">
        <v>23</v>
      </c>
      <c r="H51" s="21">
        <f t="shared" si="0"/>
        <v>1</v>
      </c>
      <c r="I51" s="46" t="s">
        <v>17</v>
      </c>
      <c r="J51" s="46" t="s">
        <v>17</v>
      </c>
      <c r="K51" s="40">
        <f t="shared" si="1"/>
        <v>9.76190476190476</v>
      </c>
      <c r="L51" s="47">
        <f>RANK(K51,K:K,0)</f>
        <v>60</v>
      </c>
      <c r="M51" s="42">
        <v>44643</v>
      </c>
      <c r="N51" s="43"/>
      <c r="O51" s="29"/>
    </row>
    <row r="52" s="3" customFormat="1" ht="15.6" customHeight="1" spans="1:15">
      <c r="A52" s="18">
        <v>50</v>
      </c>
      <c r="B52" s="19" t="s">
        <v>71</v>
      </c>
      <c r="C52" s="20">
        <f>AVERAGEIF(B:B,B52,K:K)</f>
        <v>9.90384615384615</v>
      </c>
      <c r="D52" s="19" t="s">
        <v>78</v>
      </c>
      <c r="E52" s="21">
        <v>43</v>
      </c>
      <c r="F52" s="21">
        <v>22</v>
      </c>
      <c r="G52" s="23">
        <v>21</v>
      </c>
      <c r="H52" s="21">
        <f t="shared" si="0"/>
        <v>0</v>
      </c>
      <c r="I52" s="46" t="s">
        <v>17</v>
      </c>
      <c r="J52" s="46" t="s">
        <v>17</v>
      </c>
      <c r="K52" s="40">
        <f t="shared" si="1"/>
        <v>10</v>
      </c>
      <c r="L52" s="47">
        <f>RANK(K52,K:K,0)</f>
        <v>1</v>
      </c>
      <c r="M52" s="42">
        <v>44643</v>
      </c>
      <c r="N52" s="43"/>
      <c r="O52" s="29"/>
    </row>
    <row r="53" s="3" customFormat="1" ht="15.6" customHeight="1" spans="1:15">
      <c r="A53" s="18">
        <v>51</v>
      </c>
      <c r="B53" s="19" t="s">
        <v>71</v>
      </c>
      <c r="C53" s="20">
        <f>AVERAGEIF(B:B,B53,K:K)</f>
        <v>9.90384615384615</v>
      </c>
      <c r="D53" s="19" t="s">
        <v>79</v>
      </c>
      <c r="E53" s="21">
        <v>42</v>
      </c>
      <c r="F53" s="21">
        <v>28</v>
      </c>
      <c r="G53" s="23">
        <v>14</v>
      </c>
      <c r="H53" s="21">
        <f t="shared" si="0"/>
        <v>0</v>
      </c>
      <c r="I53" s="46" t="s">
        <v>17</v>
      </c>
      <c r="J53" s="46" t="s">
        <v>17</v>
      </c>
      <c r="K53" s="40">
        <f t="shared" si="1"/>
        <v>10</v>
      </c>
      <c r="L53" s="47">
        <f>RANK(K53,K:K,0)</f>
        <v>1</v>
      </c>
      <c r="M53" s="42">
        <v>44644</v>
      </c>
      <c r="N53" s="43"/>
      <c r="O53" s="36"/>
    </row>
    <row r="54" s="2" customFormat="1" ht="15.6" customHeight="1" spans="1:15">
      <c r="A54" s="18">
        <v>52</v>
      </c>
      <c r="B54" s="19" t="s">
        <v>71</v>
      </c>
      <c r="C54" s="20">
        <f>AVERAGEIF(B:B,B54,K:K)</f>
        <v>9.90384615384615</v>
      </c>
      <c r="D54" s="19" t="s">
        <v>80</v>
      </c>
      <c r="E54" s="21">
        <v>42</v>
      </c>
      <c r="F54" s="21">
        <v>32</v>
      </c>
      <c r="G54" s="23">
        <v>8</v>
      </c>
      <c r="H54" s="21">
        <f t="shared" si="0"/>
        <v>2</v>
      </c>
      <c r="I54" s="46" t="s">
        <v>17</v>
      </c>
      <c r="J54" s="46" t="s">
        <v>17</v>
      </c>
      <c r="K54" s="40">
        <f t="shared" si="1"/>
        <v>9.52380952380952</v>
      </c>
      <c r="L54" s="47">
        <f>RANK(K54,K:K,0)</f>
        <v>62</v>
      </c>
      <c r="M54" s="42">
        <v>44644</v>
      </c>
      <c r="N54" s="43"/>
      <c r="O54" s="36"/>
    </row>
    <row r="55" s="3" customFormat="1" ht="15.6" customHeight="1" spans="1:15">
      <c r="A55" s="18">
        <v>53</v>
      </c>
      <c r="B55" s="19" t="s">
        <v>71</v>
      </c>
      <c r="C55" s="20">
        <f>AVERAGEIF(B:B,B55,K:K)</f>
        <v>9.90384615384615</v>
      </c>
      <c r="D55" s="19" t="s">
        <v>81</v>
      </c>
      <c r="E55" s="21">
        <v>42</v>
      </c>
      <c r="F55" s="21">
        <v>17</v>
      </c>
      <c r="G55" s="23">
        <v>25</v>
      </c>
      <c r="H55" s="21">
        <f t="shared" si="0"/>
        <v>0</v>
      </c>
      <c r="I55" s="46" t="s">
        <v>17</v>
      </c>
      <c r="J55" s="46" t="s">
        <v>17</v>
      </c>
      <c r="K55" s="40">
        <f t="shared" si="1"/>
        <v>10</v>
      </c>
      <c r="L55" s="47">
        <f>RANK(K55,K:K,0)</f>
        <v>1</v>
      </c>
      <c r="M55" s="42">
        <v>44644</v>
      </c>
      <c r="N55" s="43"/>
      <c r="O55" s="29"/>
    </row>
    <row r="56" s="3" customFormat="1" ht="15.6" customHeight="1" spans="1:15">
      <c r="A56" s="18">
        <v>54</v>
      </c>
      <c r="B56" s="19" t="s">
        <v>71</v>
      </c>
      <c r="C56" s="20">
        <f>AVERAGEIF(B:B,B56,K:K)</f>
        <v>9.90384615384615</v>
      </c>
      <c r="D56" s="19" t="s">
        <v>82</v>
      </c>
      <c r="E56" s="21">
        <v>39</v>
      </c>
      <c r="F56" s="21">
        <v>24</v>
      </c>
      <c r="G56" s="23">
        <v>15</v>
      </c>
      <c r="H56" s="21">
        <f t="shared" si="0"/>
        <v>0</v>
      </c>
      <c r="I56" s="48" t="s">
        <v>17</v>
      </c>
      <c r="J56" s="48" t="s">
        <v>17</v>
      </c>
      <c r="K56" s="40">
        <f t="shared" si="1"/>
        <v>10</v>
      </c>
      <c r="L56" s="41">
        <f>RANK(K56,K:K,0)</f>
        <v>1</v>
      </c>
      <c r="M56" s="42">
        <v>44644</v>
      </c>
      <c r="N56" s="43"/>
      <c r="O56" s="29"/>
    </row>
    <row r="57" ht="15.6" customHeight="1" spans="1:15">
      <c r="A57" s="18">
        <v>55</v>
      </c>
      <c r="B57" s="19" t="s">
        <v>71</v>
      </c>
      <c r="C57" s="20">
        <f>AVERAGEIF(B:B,B57,K:K)</f>
        <v>9.90384615384615</v>
      </c>
      <c r="D57" s="19" t="s">
        <v>83</v>
      </c>
      <c r="E57" s="21">
        <v>42</v>
      </c>
      <c r="F57" s="21">
        <v>28</v>
      </c>
      <c r="G57" s="21">
        <v>14</v>
      </c>
      <c r="H57" s="21">
        <f t="shared" si="0"/>
        <v>0</v>
      </c>
      <c r="I57" s="46" t="s">
        <v>45</v>
      </c>
      <c r="J57" s="46" t="s">
        <v>17</v>
      </c>
      <c r="K57" s="40">
        <f t="shared" si="1"/>
        <v>9.88095238095238</v>
      </c>
      <c r="L57" s="47">
        <f>RANK(K57,K:K,0)</f>
        <v>58</v>
      </c>
      <c r="M57" s="42">
        <v>44644</v>
      </c>
      <c r="N57" s="43"/>
      <c r="O57" s="29"/>
    </row>
    <row r="58" ht="15.6" customHeight="1" spans="1:15">
      <c r="A58" s="18">
        <v>56</v>
      </c>
      <c r="B58" s="19" t="s">
        <v>71</v>
      </c>
      <c r="C58" s="20">
        <f>AVERAGEIF(B:B,B58,K:K)</f>
        <v>9.90384615384615</v>
      </c>
      <c r="D58" s="19" t="s">
        <v>84</v>
      </c>
      <c r="E58" s="21">
        <v>12</v>
      </c>
      <c r="F58" s="21">
        <v>9</v>
      </c>
      <c r="G58" s="21">
        <v>3</v>
      </c>
      <c r="H58" s="21">
        <f t="shared" si="0"/>
        <v>0</v>
      </c>
      <c r="I58" s="46" t="s">
        <v>45</v>
      </c>
      <c r="J58" s="46" t="s">
        <v>17</v>
      </c>
      <c r="K58" s="40">
        <f t="shared" si="1"/>
        <v>9.58333333333333</v>
      </c>
      <c r="L58" s="47">
        <f>RANK(K58,K:K,0)</f>
        <v>61</v>
      </c>
      <c r="M58" s="42">
        <v>44643</v>
      </c>
      <c r="N58" s="43"/>
      <c r="O58" s="29"/>
    </row>
    <row r="59" ht="15.6" customHeight="1" spans="1:15">
      <c r="A59" s="18">
        <v>57</v>
      </c>
      <c r="B59" s="19" t="s">
        <v>85</v>
      </c>
      <c r="C59" s="20">
        <f>AVERAGEIF(B:B,B59,K:K)</f>
        <v>9.68253968253968</v>
      </c>
      <c r="D59" s="19" t="s">
        <v>86</v>
      </c>
      <c r="E59" s="21">
        <v>42</v>
      </c>
      <c r="F59" s="21">
        <v>17</v>
      </c>
      <c r="G59" s="21">
        <v>25</v>
      </c>
      <c r="H59" s="21">
        <f t="shared" si="0"/>
        <v>0</v>
      </c>
      <c r="I59" s="48" t="s">
        <v>17</v>
      </c>
      <c r="J59" s="48" t="s">
        <v>17</v>
      </c>
      <c r="K59" s="40">
        <f t="shared" si="1"/>
        <v>10</v>
      </c>
      <c r="L59" s="41">
        <f>RANK(K59,K:K,0)</f>
        <v>1</v>
      </c>
      <c r="M59" s="42">
        <v>44643</v>
      </c>
      <c r="N59" s="44"/>
      <c r="O59" s="29"/>
    </row>
    <row r="60" ht="15.6" customHeight="1" spans="1:15">
      <c r="A60" s="18">
        <v>58</v>
      </c>
      <c r="B60" s="19" t="s">
        <v>85</v>
      </c>
      <c r="C60" s="20">
        <f>AVERAGEIF(B:B,B60,K:K)</f>
        <v>9.68253968253968</v>
      </c>
      <c r="D60" s="19" t="s">
        <v>87</v>
      </c>
      <c r="E60" s="21">
        <v>43</v>
      </c>
      <c r="F60" s="21">
        <v>32</v>
      </c>
      <c r="G60" s="21">
        <v>11</v>
      </c>
      <c r="H60" s="21">
        <f t="shared" si="0"/>
        <v>0</v>
      </c>
      <c r="I60" s="48" t="s">
        <v>17</v>
      </c>
      <c r="J60" s="48" t="s">
        <v>17</v>
      </c>
      <c r="K60" s="40">
        <f t="shared" si="1"/>
        <v>10</v>
      </c>
      <c r="L60" s="41">
        <f>RANK(K60,K:K,0)</f>
        <v>1</v>
      </c>
      <c r="M60" s="42">
        <v>44643</v>
      </c>
      <c r="N60" s="43"/>
      <c r="O60" s="29"/>
    </row>
    <row r="61" ht="15.6" customHeight="1" spans="1:15">
      <c r="A61" s="18">
        <v>59</v>
      </c>
      <c r="B61" s="19" t="s">
        <v>85</v>
      </c>
      <c r="C61" s="20">
        <f>AVERAGEIF(B:B,B61,K:K)</f>
        <v>9.68253968253968</v>
      </c>
      <c r="D61" s="19" t="s">
        <v>88</v>
      </c>
      <c r="E61" s="21">
        <v>42</v>
      </c>
      <c r="F61" s="21">
        <v>28</v>
      </c>
      <c r="G61" s="21">
        <v>10</v>
      </c>
      <c r="H61" s="21">
        <f t="shared" si="0"/>
        <v>4</v>
      </c>
      <c r="I61" s="48" t="s">
        <v>17</v>
      </c>
      <c r="J61" s="48" t="s">
        <v>17</v>
      </c>
      <c r="K61" s="40">
        <f t="shared" si="1"/>
        <v>9.04761904761905</v>
      </c>
      <c r="L61" s="41">
        <f>RANK(K61,K:K,0)</f>
        <v>63</v>
      </c>
      <c r="M61" s="42">
        <v>44643</v>
      </c>
      <c r="N61" s="43"/>
      <c r="O61" s="29"/>
    </row>
    <row r="62" ht="15.6" customHeight="1" spans="1:15">
      <c r="A62" s="18">
        <v>60</v>
      </c>
      <c r="B62" s="19" t="s">
        <v>15</v>
      </c>
      <c r="C62" s="20"/>
      <c r="D62" s="19" t="s">
        <v>89</v>
      </c>
      <c r="E62" s="21">
        <v>46</v>
      </c>
      <c r="F62" s="21"/>
      <c r="G62" s="21"/>
      <c r="H62" s="21"/>
      <c r="I62" s="48"/>
      <c r="J62" s="48"/>
      <c r="K62" s="40">
        <f t="shared" si="1"/>
        <v>10</v>
      </c>
      <c r="L62" s="41">
        <f>RANK(K62,K:K,0)</f>
        <v>1</v>
      </c>
      <c r="M62" s="42">
        <v>44642</v>
      </c>
      <c r="N62" s="43" t="s">
        <v>90</v>
      </c>
      <c r="O62" s="29"/>
    </row>
    <row r="63" ht="15.6" customHeight="1" spans="1:15">
      <c r="A63" s="18">
        <v>61</v>
      </c>
      <c r="B63" s="19" t="s">
        <v>30</v>
      </c>
      <c r="C63" s="20"/>
      <c r="D63" s="19" t="s">
        <v>91</v>
      </c>
      <c r="E63" s="21">
        <v>45</v>
      </c>
      <c r="F63" s="21"/>
      <c r="G63" s="21"/>
      <c r="H63" s="21"/>
      <c r="I63" s="46"/>
      <c r="J63" s="46"/>
      <c r="K63" s="40">
        <f t="shared" si="1"/>
        <v>10</v>
      </c>
      <c r="L63" s="47">
        <f>RANK(K63,K:K,0)</f>
        <v>1</v>
      </c>
      <c r="M63" s="42">
        <v>44644</v>
      </c>
      <c r="N63" s="43" t="s">
        <v>92</v>
      </c>
      <c r="O63" s="36"/>
    </row>
    <row r="64" ht="15.6" customHeight="1" spans="1:15">
      <c r="A64" s="24">
        <v>62</v>
      </c>
      <c r="B64" s="25" t="s">
        <v>35</v>
      </c>
      <c r="C64" s="26"/>
      <c r="D64" s="25" t="s">
        <v>93</v>
      </c>
      <c r="E64" s="27">
        <v>43</v>
      </c>
      <c r="F64" s="27"/>
      <c r="G64" s="27"/>
      <c r="H64" s="27"/>
      <c r="I64" s="49"/>
      <c r="J64" s="49"/>
      <c r="K64" s="50">
        <f t="shared" si="1"/>
        <v>10</v>
      </c>
      <c r="L64" s="51">
        <f>RANK(K64,K:K,0)</f>
        <v>1</v>
      </c>
      <c r="M64" s="52">
        <v>44644</v>
      </c>
      <c r="N64" s="53" t="s">
        <v>94</v>
      </c>
      <c r="O64" s="29"/>
    </row>
    <row r="65" ht="15.6" customHeight="1" spans="1:15">
      <c r="A65" s="24">
        <v>63</v>
      </c>
      <c r="B65" s="25" t="s">
        <v>35</v>
      </c>
      <c r="C65" s="26"/>
      <c r="D65" s="25" t="s">
        <v>95</v>
      </c>
      <c r="E65" s="27">
        <v>41</v>
      </c>
      <c r="F65" s="27"/>
      <c r="G65" s="27"/>
      <c r="H65" s="27"/>
      <c r="I65" s="49"/>
      <c r="J65" s="49"/>
      <c r="K65" s="50">
        <f t="shared" si="1"/>
        <v>10</v>
      </c>
      <c r="L65" s="51">
        <f>RANK(K65,K:K,0)</f>
        <v>1</v>
      </c>
      <c r="M65" s="52">
        <v>44644</v>
      </c>
      <c r="N65" s="56" t="s">
        <v>94</v>
      </c>
      <c r="O65" s="29"/>
    </row>
    <row r="66" ht="15" spans="1:15">
      <c r="A66" s="54"/>
      <c r="B66" s="29"/>
      <c r="C66" s="55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57"/>
      <c r="O66" s="29"/>
    </row>
    <row r="67" ht="15" spans="1:15">
      <c r="A67" s="54"/>
      <c r="B67" s="29"/>
      <c r="C67" s="55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57"/>
      <c r="O67" s="29"/>
    </row>
    <row r="68" ht="15" spans="1:15">
      <c r="A68" s="54"/>
      <c r="B68" s="29"/>
      <c r="C68" s="55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57"/>
      <c r="O68" s="29"/>
    </row>
    <row r="69" ht="15" spans="1:15">
      <c r="A69" s="54"/>
      <c r="B69" s="29"/>
      <c r="C69" s="55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57"/>
      <c r="O69" s="29"/>
    </row>
    <row r="70" ht="15" spans="1:15">
      <c r="A70" s="54"/>
      <c r="B70" s="29"/>
      <c r="C70" s="55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57"/>
      <c r="O70" s="29"/>
    </row>
    <row r="71" ht="15" spans="1:15">
      <c r="A71" s="54"/>
      <c r="B71" s="29"/>
      <c r="C71" s="55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57"/>
      <c r="O71" s="29"/>
    </row>
    <row r="72" ht="15" spans="1:15">
      <c r="A72" s="54"/>
      <c r="B72" s="29"/>
      <c r="C72" s="55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57"/>
      <c r="O72" s="29"/>
    </row>
    <row r="73" ht="15" spans="1:15">
      <c r="A73" s="54"/>
      <c r="B73" s="29"/>
      <c r="C73" s="55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57"/>
      <c r="O73" s="29"/>
    </row>
    <row r="74" ht="15" spans="1:15">
      <c r="A74" s="54"/>
      <c r="B74" s="29"/>
      <c r="C74" s="55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57"/>
      <c r="O74" s="29"/>
    </row>
    <row r="75" ht="15" spans="1:15">
      <c r="A75" s="54"/>
      <c r="B75" s="29"/>
      <c r="C75" s="55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57"/>
      <c r="O75" s="29"/>
    </row>
    <row r="76" ht="15" spans="1:15">
      <c r="A76" s="54"/>
      <c r="B76" s="29"/>
      <c r="C76" s="55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57"/>
      <c r="O76" s="29"/>
    </row>
    <row r="77" ht="15" spans="1:15">
      <c r="A77" s="54"/>
      <c r="B77" s="29"/>
      <c r="C77" s="55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57"/>
      <c r="O77" s="29"/>
    </row>
    <row r="78" ht="15" spans="1:15">
      <c r="A78" s="54"/>
      <c r="B78" s="29"/>
      <c r="C78" s="55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57"/>
      <c r="O78" s="29"/>
    </row>
    <row r="79" ht="15" spans="1:15">
      <c r="A79" s="54"/>
      <c r="B79" s="29"/>
      <c r="C79" s="55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57"/>
      <c r="O79" s="29"/>
    </row>
    <row r="80" ht="15" spans="1:15">
      <c r="A80" s="54"/>
      <c r="B80" s="29"/>
      <c r="C80" s="55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57"/>
      <c r="O80" s="29"/>
    </row>
    <row r="81" ht="15" spans="1:15">
      <c r="A81" s="54"/>
      <c r="B81" s="29"/>
      <c r="C81" s="55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57"/>
      <c r="O81" s="29"/>
    </row>
    <row r="82" ht="15" spans="1:15">
      <c r="A82" s="54"/>
      <c r="B82" s="29"/>
      <c r="C82" s="55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57"/>
      <c r="O82" s="29"/>
    </row>
    <row r="83" ht="15" spans="1:15">
      <c r="A83" s="54"/>
      <c r="B83" s="29"/>
      <c r="C83" s="55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57"/>
      <c r="O83" s="29"/>
    </row>
    <row r="84" ht="15" spans="1:15">
      <c r="A84" s="54"/>
      <c r="B84" s="29"/>
      <c r="C84" s="55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57"/>
      <c r="O84" s="29"/>
    </row>
    <row r="85" ht="15" spans="1:15">
      <c r="A85" s="54"/>
      <c r="B85" s="29"/>
      <c r="C85" s="55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57"/>
      <c r="O85" s="29"/>
    </row>
    <row r="86" ht="15" spans="1:15">
      <c r="A86" s="54"/>
      <c r="B86" s="29"/>
      <c r="C86" s="55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57"/>
      <c r="O86" s="29"/>
    </row>
    <row r="87" ht="15" spans="1:15">
      <c r="A87" s="54"/>
      <c r="B87" s="29"/>
      <c r="C87" s="55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57"/>
      <c r="O87" s="29"/>
    </row>
    <row r="88" ht="15" spans="1:15">
      <c r="A88" s="54"/>
      <c r="B88" s="29"/>
      <c r="C88" s="55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57"/>
      <c r="O88" s="29"/>
    </row>
    <row r="89" ht="15" spans="1:15">
      <c r="A89" s="54"/>
      <c r="B89" s="29"/>
      <c r="C89" s="55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57"/>
      <c r="O89" s="29"/>
    </row>
    <row r="90" ht="15" spans="1:15">
      <c r="A90" s="54"/>
      <c r="B90" s="29"/>
      <c r="C90" s="55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57"/>
      <c r="O90" s="29"/>
    </row>
    <row r="91" ht="15" spans="1:15">
      <c r="A91" s="54"/>
      <c r="B91" s="29"/>
      <c r="C91" s="55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57"/>
      <c r="O91" s="29"/>
    </row>
    <row r="92" ht="15" spans="1:15">
      <c r="A92" s="54"/>
      <c r="B92" s="29"/>
      <c r="C92" s="55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57"/>
      <c r="O92" s="29"/>
    </row>
    <row r="93" ht="15" spans="1:15">
      <c r="A93" s="54"/>
      <c r="B93" s="29"/>
      <c r="C93" s="55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57"/>
      <c r="O93" s="29"/>
    </row>
    <row r="94" ht="15" spans="1:15">
      <c r="A94" s="54"/>
      <c r="B94" s="29"/>
      <c r="C94" s="55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57"/>
      <c r="O94" s="29"/>
    </row>
    <row r="95" ht="15" spans="1:15">
      <c r="A95" s="54"/>
      <c r="B95" s="29"/>
      <c r="C95" s="55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57"/>
      <c r="O95" s="29"/>
    </row>
    <row r="96" ht="15" spans="1:15">
      <c r="A96" s="54"/>
      <c r="B96" s="29"/>
      <c r="C96" s="55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57"/>
      <c r="O96" s="29"/>
    </row>
    <row r="97" ht="15" spans="1:15">
      <c r="A97" s="54"/>
      <c r="B97" s="29"/>
      <c r="C97" s="55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57"/>
      <c r="O97" s="29"/>
    </row>
    <row r="98" ht="15" spans="1:15">
      <c r="A98" s="54"/>
      <c r="B98" s="29"/>
      <c r="C98" s="55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57"/>
      <c r="O98" s="29"/>
    </row>
    <row r="99" ht="15" spans="1:15">
      <c r="A99" s="54"/>
      <c r="B99" s="29"/>
      <c r="C99" s="55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57"/>
      <c r="O99" s="29"/>
    </row>
    <row r="100" ht="15" spans="1:15">
      <c r="A100" s="54"/>
      <c r="B100" s="29"/>
      <c r="C100" s="55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57"/>
      <c r="O100" s="29"/>
    </row>
    <row r="101" ht="15" spans="1:15">
      <c r="A101" s="54"/>
      <c r="B101" s="29"/>
      <c r="C101" s="55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57"/>
      <c r="O101" s="29"/>
    </row>
    <row r="102" ht="15" spans="1:15">
      <c r="A102" s="54"/>
      <c r="B102" s="29"/>
      <c r="C102" s="55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57"/>
      <c r="O102" s="29"/>
    </row>
    <row r="103" ht="15" spans="1:15">
      <c r="A103" s="54"/>
      <c r="B103" s="29"/>
      <c r="C103" s="55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57"/>
      <c r="O103" s="29"/>
    </row>
    <row r="104" ht="15" spans="1:15">
      <c r="A104" s="54"/>
      <c r="B104" s="29"/>
      <c r="C104" s="55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57"/>
      <c r="O104" s="29"/>
    </row>
    <row r="105" ht="15" spans="1:15">
      <c r="A105" s="54"/>
      <c r="B105" s="29"/>
      <c r="C105" s="55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57"/>
      <c r="O105" s="29"/>
    </row>
    <row r="106" ht="15" spans="1:15">
      <c r="A106" s="54"/>
      <c r="B106" s="29"/>
      <c r="C106" s="55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57"/>
      <c r="O106" s="29"/>
    </row>
    <row r="107" ht="15" spans="1:15">
      <c r="A107" s="54"/>
      <c r="B107" s="29"/>
      <c r="C107" s="55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57"/>
      <c r="O107" s="29"/>
    </row>
    <row r="108" ht="15" spans="1:15">
      <c r="A108" s="54"/>
      <c r="B108" s="29"/>
      <c r="C108" s="55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57"/>
      <c r="O108" s="29"/>
    </row>
    <row r="109" ht="15" spans="1:15">
      <c r="A109" s="54"/>
      <c r="B109" s="29"/>
      <c r="C109" s="55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57"/>
      <c r="O109" s="29"/>
    </row>
    <row r="110" ht="15" spans="1:15">
      <c r="A110" s="54"/>
      <c r="B110" s="29"/>
      <c r="C110" s="55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57"/>
      <c r="O110" s="29"/>
    </row>
    <row r="111" ht="15" spans="1:15">
      <c r="A111" s="54"/>
      <c r="B111" s="29"/>
      <c r="C111" s="55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57"/>
      <c r="O111" s="29"/>
    </row>
    <row r="112" ht="15" spans="1:15">
      <c r="A112" s="54"/>
      <c r="B112" s="29"/>
      <c r="C112" s="55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57"/>
      <c r="O112" s="29"/>
    </row>
    <row r="113" ht="15" spans="1:15">
      <c r="A113" s="54"/>
      <c r="B113" s="29"/>
      <c r="C113" s="55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57"/>
      <c r="O113" s="29"/>
    </row>
    <row r="114" ht="15" spans="1:15">
      <c r="A114" s="54"/>
      <c r="B114" s="29"/>
      <c r="C114" s="55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57"/>
      <c r="O114" s="29"/>
    </row>
    <row r="115" ht="15" spans="1:15">
      <c r="A115" s="54"/>
      <c r="B115" s="29"/>
      <c r="C115" s="55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57"/>
      <c r="O115" s="29"/>
    </row>
    <row r="116" ht="15" spans="1:15">
      <c r="A116" s="54"/>
      <c r="B116" s="29"/>
      <c r="C116" s="55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57"/>
      <c r="O116" s="29"/>
    </row>
    <row r="117" ht="15" spans="1:15">
      <c r="A117" s="54"/>
      <c r="B117" s="29"/>
      <c r="C117" s="55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57"/>
      <c r="O117" s="29"/>
    </row>
    <row r="118" ht="15" spans="1:15">
      <c r="A118" s="54"/>
      <c r="B118" s="29"/>
      <c r="C118" s="55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57"/>
      <c r="O118" s="29"/>
    </row>
    <row r="119" ht="15" spans="1:15">
      <c r="A119" s="54"/>
      <c r="B119" s="29"/>
      <c r="C119" s="55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57"/>
      <c r="O119" s="29"/>
    </row>
    <row r="120" ht="15" spans="1:15">
      <c r="A120" s="54"/>
      <c r="B120" s="29"/>
      <c r="C120" s="55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57"/>
      <c r="O120" s="29"/>
    </row>
    <row r="121" ht="15" spans="1:15">
      <c r="A121" s="54"/>
      <c r="B121" s="29"/>
      <c r="C121" s="55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57"/>
      <c r="O121" s="29"/>
    </row>
    <row r="122" ht="15" spans="1:15">
      <c r="A122" s="54"/>
      <c r="B122" s="29"/>
      <c r="C122" s="55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57"/>
      <c r="O122" s="29"/>
    </row>
    <row r="123" ht="15" spans="1:15">
      <c r="A123" s="54"/>
      <c r="B123" s="29"/>
      <c r="C123" s="55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57"/>
      <c r="O123" s="29"/>
    </row>
    <row r="124" ht="15" spans="1:15">
      <c r="A124" s="54"/>
      <c r="B124" s="29"/>
      <c r="C124" s="55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57"/>
      <c r="O124" s="29"/>
    </row>
    <row r="125" ht="15" spans="1:15">
      <c r="A125" s="54"/>
      <c r="B125" s="29"/>
      <c r="C125" s="55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57"/>
      <c r="O125" s="29"/>
    </row>
    <row r="126" ht="15" spans="1:15">
      <c r="A126" s="54"/>
      <c r="B126" s="29"/>
      <c r="C126" s="55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57"/>
      <c r="O126" s="29"/>
    </row>
    <row r="127" ht="15" spans="1:15">
      <c r="A127" s="54"/>
      <c r="B127" s="29"/>
      <c r="C127" s="55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57"/>
      <c r="O127" s="29"/>
    </row>
    <row r="128" ht="15" spans="1:15">
      <c r="A128" s="54"/>
      <c r="B128" s="29"/>
      <c r="C128" s="55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57"/>
      <c r="O128" s="29"/>
    </row>
    <row r="129" ht="15" spans="1:15">
      <c r="A129" s="54"/>
      <c r="B129" s="29"/>
      <c r="C129" s="55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57"/>
      <c r="O129" s="29"/>
    </row>
    <row r="130" ht="15" spans="1:15">
      <c r="A130" s="54"/>
      <c r="B130" s="29"/>
      <c r="C130" s="55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57"/>
      <c r="O130" s="29"/>
    </row>
    <row r="131" ht="15" spans="1:15">
      <c r="A131" s="54"/>
      <c r="B131" s="29"/>
      <c r="C131" s="55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57"/>
      <c r="O131" s="29"/>
    </row>
    <row r="132" ht="15" spans="1:15">
      <c r="A132" s="54"/>
      <c r="B132" s="29"/>
      <c r="C132" s="55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57"/>
      <c r="O132" s="29"/>
    </row>
    <row r="133" ht="15" spans="1:15">
      <c r="A133" s="54"/>
      <c r="B133" s="29"/>
      <c r="C133" s="55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57"/>
      <c r="O133" s="29"/>
    </row>
    <row r="134" ht="15" spans="1:15">
      <c r="A134" s="54"/>
      <c r="B134" s="29"/>
      <c r="C134" s="55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57"/>
      <c r="O134" s="29"/>
    </row>
    <row r="135" ht="15" spans="1:15">
      <c r="A135" s="54"/>
      <c r="B135" s="29"/>
      <c r="C135" s="55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57"/>
      <c r="O135" s="29"/>
    </row>
    <row r="136" ht="15" spans="1:15">
      <c r="A136" s="54"/>
      <c r="B136" s="29"/>
      <c r="C136" s="55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57"/>
      <c r="O136" s="29"/>
    </row>
    <row r="137" ht="15" spans="1:15">
      <c r="A137" s="54"/>
      <c r="B137" s="29"/>
      <c r="C137" s="55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57"/>
      <c r="O137" s="29"/>
    </row>
    <row r="138" ht="15" spans="1:15">
      <c r="A138" s="54"/>
      <c r="B138" s="29"/>
      <c r="C138" s="55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57"/>
      <c r="O138" s="29"/>
    </row>
    <row r="139" ht="15" spans="1:15">
      <c r="A139" s="54"/>
      <c r="B139" s="29"/>
      <c r="C139" s="55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57"/>
      <c r="O139" s="29"/>
    </row>
    <row r="140" ht="15" spans="1:15">
      <c r="A140" s="54"/>
      <c r="B140" s="29"/>
      <c r="C140" s="55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57"/>
      <c r="O140" s="29"/>
    </row>
    <row r="141" ht="15" spans="1:15">
      <c r="A141" s="54"/>
      <c r="B141" s="29"/>
      <c r="C141" s="55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57"/>
      <c r="O141" s="29"/>
    </row>
    <row r="142" ht="15" spans="1:15">
      <c r="A142" s="54"/>
      <c r="B142" s="29"/>
      <c r="C142" s="55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57"/>
      <c r="O142" s="29"/>
    </row>
    <row r="143" ht="15" spans="1:15">
      <c r="A143" s="54"/>
      <c r="B143" s="29"/>
      <c r="C143" s="55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57"/>
      <c r="O143" s="29"/>
    </row>
    <row r="144" ht="15" spans="1:15">
      <c r="A144" s="54"/>
      <c r="B144" s="29"/>
      <c r="C144" s="55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57"/>
      <c r="O144" s="29"/>
    </row>
    <row r="145" ht="15" spans="1:15">
      <c r="A145" s="54"/>
      <c r="B145" s="29"/>
      <c r="C145" s="55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57"/>
      <c r="O145" s="29"/>
    </row>
    <row r="146" ht="15" spans="1:15">
      <c r="A146" s="54"/>
      <c r="B146" s="29"/>
      <c r="C146" s="55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57"/>
      <c r="O146" s="29"/>
    </row>
    <row r="147" ht="15" spans="1:15">
      <c r="A147" s="54"/>
      <c r="B147" s="29"/>
      <c r="C147" s="55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57"/>
      <c r="O147" s="29"/>
    </row>
    <row r="148" ht="15" spans="1:15">
      <c r="A148" s="54"/>
      <c r="B148" s="29"/>
      <c r="C148" s="55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57"/>
      <c r="O148" s="29"/>
    </row>
    <row r="149" ht="15" spans="1:15">
      <c r="A149" s="54"/>
      <c r="B149" s="29"/>
      <c r="C149" s="55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57"/>
      <c r="O149" s="29"/>
    </row>
    <row r="150" ht="15" spans="1:15">
      <c r="A150" s="54"/>
      <c r="B150" s="29"/>
      <c r="C150" s="55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57"/>
      <c r="O150" s="29"/>
    </row>
    <row r="151" ht="15" spans="1:15">
      <c r="A151" s="54"/>
      <c r="B151" s="29"/>
      <c r="C151" s="55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57"/>
      <c r="O151" s="29"/>
    </row>
    <row r="152" ht="15" spans="1:15">
      <c r="A152" s="54"/>
      <c r="B152" s="29"/>
      <c r="C152" s="55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57"/>
      <c r="O152" s="29"/>
    </row>
    <row r="153" ht="15" spans="1:15">
      <c r="A153" s="54"/>
      <c r="B153" s="29"/>
      <c r="C153" s="55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57"/>
      <c r="O153" s="29"/>
    </row>
    <row r="154" ht="15" spans="1:15">
      <c r="A154" s="54"/>
      <c r="B154" s="29"/>
      <c r="C154" s="55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57"/>
      <c r="O154" s="29"/>
    </row>
    <row r="155" ht="15" spans="1:15">
      <c r="A155" s="54"/>
      <c r="B155" s="29"/>
      <c r="C155" s="55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57"/>
      <c r="O155" s="29"/>
    </row>
    <row r="156" ht="15" spans="1:15">
      <c r="A156" s="54"/>
      <c r="B156" s="29"/>
      <c r="C156" s="55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57"/>
      <c r="O156" s="29"/>
    </row>
    <row r="157" ht="15" spans="1:15">
      <c r="A157" s="54"/>
      <c r="B157" s="29"/>
      <c r="C157" s="55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57"/>
      <c r="O157" s="29"/>
    </row>
    <row r="158" ht="15" spans="1:15">
      <c r="A158" s="54"/>
      <c r="B158" s="29"/>
      <c r="C158" s="55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57"/>
      <c r="O158" s="29"/>
    </row>
    <row r="159" ht="15" spans="1:15">
      <c r="A159" s="54"/>
      <c r="B159" s="29"/>
      <c r="C159" s="55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57"/>
      <c r="O159" s="29"/>
    </row>
    <row r="160" ht="15" spans="1:15">
      <c r="A160" s="54"/>
      <c r="B160" s="29"/>
      <c r="C160" s="55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57"/>
      <c r="O160" s="29"/>
    </row>
    <row r="161" ht="15" spans="1:15">
      <c r="A161" s="54"/>
      <c r="B161" s="29"/>
      <c r="C161" s="55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57"/>
      <c r="O161" s="29"/>
    </row>
    <row r="162" ht="15" spans="1:15">
      <c r="A162" s="54"/>
      <c r="B162" s="29"/>
      <c r="C162" s="55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57"/>
      <c r="O162" s="29"/>
    </row>
    <row r="163" ht="15" spans="1:15">
      <c r="A163" s="54"/>
      <c r="B163" s="29"/>
      <c r="C163" s="55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57"/>
      <c r="O163" s="29"/>
    </row>
    <row r="164" ht="15" spans="1:15">
      <c r="A164" s="54"/>
      <c r="B164" s="29"/>
      <c r="C164" s="55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57"/>
      <c r="O164" s="29"/>
    </row>
    <row r="165" ht="15" spans="1:15">
      <c r="A165" s="54"/>
      <c r="B165" s="29"/>
      <c r="C165" s="55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57"/>
      <c r="O165" s="29"/>
    </row>
    <row r="166" ht="15" spans="1:15">
      <c r="A166" s="54"/>
      <c r="B166" s="29"/>
      <c r="C166" s="55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57"/>
      <c r="O166" s="29"/>
    </row>
    <row r="167" ht="15" spans="1:15">
      <c r="A167" s="54"/>
      <c r="B167" s="29"/>
      <c r="C167" s="55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57"/>
      <c r="O167" s="29"/>
    </row>
    <row r="168" ht="15" spans="1:15">
      <c r="A168" s="54"/>
      <c r="B168" s="29"/>
      <c r="C168" s="55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57"/>
      <c r="O168" s="29"/>
    </row>
    <row r="169" ht="15" spans="1:15">
      <c r="A169" s="54"/>
      <c r="B169" s="29"/>
      <c r="C169" s="55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57"/>
      <c r="O169" s="29"/>
    </row>
    <row r="170" ht="15" spans="1:15">
      <c r="A170" s="54"/>
      <c r="B170" s="29"/>
      <c r="C170" s="55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57"/>
      <c r="O170" s="29"/>
    </row>
    <row r="171" ht="15" spans="1:15">
      <c r="A171" s="54"/>
      <c r="B171" s="29"/>
      <c r="C171" s="55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57"/>
      <c r="O171" s="29"/>
    </row>
    <row r="172" ht="15" spans="1:15">
      <c r="A172" s="54"/>
      <c r="B172" s="29"/>
      <c r="C172" s="55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57"/>
      <c r="O172" s="29"/>
    </row>
    <row r="173" ht="15" spans="1:15">
      <c r="A173" s="54"/>
      <c r="B173" s="29"/>
      <c r="C173" s="55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57"/>
      <c r="O173" s="29"/>
    </row>
    <row r="174" ht="15" spans="1:15">
      <c r="A174" s="54"/>
      <c r="B174" s="29"/>
      <c r="C174" s="55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57"/>
      <c r="O174" s="29"/>
    </row>
    <row r="175" ht="15" spans="1:15">
      <c r="A175" s="54"/>
      <c r="B175" s="29"/>
      <c r="C175" s="55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57"/>
      <c r="O175" s="29"/>
    </row>
    <row r="176" ht="15" spans="1:15">
      <c r="A176" s="54"/>
      <c r="B176" s="29"/>
      <c r="C176" s="55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57"/>
      <c r="O176" s="29"/>
    </row>
    <row r="177" ht="15" spans="1:15">
      <c r="A177" s="54"/>
      <c r="B177" s="29"/>
      <c r="C177" s="55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57"/>
      <c r="O177" s="29"/>
    </row>
    <row r="178" ht="15" spans="1:15">
      <c r="A178" s="54"/>
      <c r="B178" s="29"/>
      <c r="C178" s="55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57"/>
      <c r="O178" s="29"/>
    </row>
    <row r="179" ht="15" spans="1:15">
      <c r="A179" s="54"/>
      <c r="B179" s="29"/>
      <c r="C179" s="55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57"/>
      <c r="O179" s="29"/>
    </row>
    <row r="180" ht="15" spans="1:15">
      <c r="A180" s="54"/>
      <c r="B180" s="29"/>
      <c r="C180" s="55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57"/>
      <c r="O180" s="29"/>
    </row>
    <row r="181" ht="15" spans="1:15">
      <c r="A181" s="54"/>
      <c r="B181" s="29"/>
      <c r="C181" s="55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57"/>
      <c r="O181" s="29"/>
    </row>
    <row r="182" ht="15" spans="1:15">
      <c r="A182" s="54"/>
      <c r="B182" s="29"/>
      <c r="C182" s="55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57"/>
      <c r="O182" s="29"/>
    </row>
    <row r="183" ht="15" spans="1:15">
      <c r="A183" s="54"/>
      <c r="B183" s="29"/>
      <c r="C183" s="55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57"/>
      <c r="O183" s="29"/>
    </row>
    <row r="184" ht="15" spans="1:15">
      <c r="A184" s="54"/>
      <c r="B184" s="29"/>
      <c r="C184" s="55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57"/>
      <c r="O184" s="29"/>
    </row>
    <row r="185" ht="15" spans="1:15">
      <c r="A185" s="54"/>
      <c r="B185" s="29"/>
      <c r="C185" s="55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57"/>
      <c r="O185" s="29"/>
    </row>
    <row r="186" ht="15" spans="1:15">
      <c r="A186" s="54"/>
      <c r="B186" s="29"/>
      <c r="C186" s="55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57"/>
      <c r="O186" s="29"/>
    </row>
    <row r="187" ht="15" spans="1:15">
      <c r="A187" s="54"/>
      <c r="B187" s="29"/>
      <c r="C187" s="55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57"/>
      <c r="O187" s="29"/>
    </row>
    <row r="188" ht="15" spans="1:15">
      <c r="A188" s="54"/>
      <c r="B188" s="29"/>
      <c r="C188" s="55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57"/>
      <c r="O188" s="29"/>
    </row>
    <row r="189" ht="15" spans="1:15">
      <c r="A189" s="54"/>
      <c r="B189" s="29"/>
      <c r="C189" s="55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57"/>
      <c r="O189" s="29"/>
    </row>
    <row r="190" ht="15" spans="1:15">
      <c r="A190" s="54"/>
      <c r="B190" s="29"/>
      <c r="C190" s="55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57"/>
      <c r="O190" s="29"/>
    </row>
    <row r="191" ht="15" spans="1:15">
      <c r="A191" s="54"/>
      <c r="B191" s="29"/>
      <c r="C191" s="55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57"/>
      <c r="O191" s="29"/>
    </row>
    <row r="192" ht="15" spans="1:15">
      <c r="A192" s="54"/>
      <c r="B192" s="29"/>
      <c r="C192" s="55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57"/>
      <c r="O192" s="29"/>
    </row>
    <row r="193" ht="15" spans="1:15">
      <c r="A193" s="54"/>
      <c r="B193" s="29"/>
      <c r="C193" s="55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57"/>
      <c r="O193" s="29"/>
    </row>
    <row r="194" ht="15" spans="1:15">
      <c r="A194" s="54"/>
      <c r="B194" s="29"/>
      <c r="C194" s="55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57"/>
      <c r="O194" s="29"/>
    </row>
    <row r="195" ht="15" spans="1:15">
      <c r="A195" s="54"/>
      <c r="B195" s="29"/>
      <c r="C195" s="55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57"/>
      <c r="O195" s="29"/>
    </row>
    <row r="196" ht="15" spans="1:15">
      <c r="A196" s="54"/>
      <c r="B196" s="29"/>
      <c r="C196" s="55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57"/>
      <c r="O196" s="29"/>
    </row>
    <row r="197" ht="15" spans="1:15">
      <c r="A197" s="54"/>
      <c r="B197" s="29"/>
      <c r="C197" s="55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57"/>
      <c r="O197" s="29"/>
    </row>
    <row r="198" ht="15" spans="1:15">
      <c r="A198" s="54"/>
      <c r="B198" s="29"/>
      <c r="C198" s="55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57"/>
      <c r="O198" s="29"/>
    </row>
    <row r="199" ht="15" spans="1:15">
      <c r="A199" s="54"/>
      <c r="B199" s="29"/>
      <c r="C199" s="55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57"/>
      <c r="O199" s="29"/>
    </row>
    <row r="200" ht="15" spans="1:15">
      <c r="A200" s="54"/>
      <c r="B200" s="29"/>
      <c r="C200" s="55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57"/>
      <c r="O200" s="29"/>
    </row>
    <row r="201" ht="15" spans="1:15">
      <c r="A201" s="54"/>
      <c r="B201" s="29"/>
      <c r="C201" s="55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57"/>
      <c r="O201" s="29"/>
    </row>
  </sheetData>
  <sheetProtection formatCells="0" insertHyperlinks="0" autoFilter="0"/>
  <autoFilter ref="A2:N65">
    <sortState ref="A2:N65">
      <sortCondition ref="C3:C65" descending="1"/>
      <sortCondition ref="B3:B65"/>
      <sortCondition ref="D3:D65"/>
    </sortState>
    <extLst/>
  </autoFilter>
  <sortState ref="A3:O65">
    <sortCondition ref="C3:C65" descending="1"/>
    <sortCondition ref="B3:B65"/>
    <sortCondition ref="K3:K65" descending="1"/>
  </sortState>
  <mergeCells count="1">
    <mergeCell ref="A1:N1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5 " / > < p i x e l a t o r L i s t   s h e e t S t i d = " 1 " / > < p i x e l a t o r L i s t   s h e e t S t i d = " 2 " / > < p i x e l a t o r L i s t   s h e e t S t i d = " 3 " / > < p i x e l a t o r L i s t   s h e e t S t i d = " 6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5 "   i n t e r l i n e O n O f f = " 0 "   i n t e r l i n e C o l o r = " 0 "   i s D b S h e e t = " 0 "   i s D a s h B o a r d S h e e t = " 0 " / > < w o S h e e t P r o p s   s h e e t S t i d = " 1 "   i n t e r l i n e O n O f f = " 0 "   i n t e r l i n e C o l o r = " 0 "   i s D b S h e e t = " 0 "   i s D a s h B o a r d S h e e t = " 0 " / > < w o S h e e t P r o p s   s h e e t S t i d = " 2 "   i n t e r l i n e O n O f f = " 0 "   i n t e r l i n e C o l o r = " 0 "   i s D b S h e e t = " 0 "   i s D a s h B o a r d S h e e t = " 0 " / > < w o S h e e t P r o p s   s h e e t S t i d = " 3 "   i n t e r l i n e O n O f f = " 0 "   i n t e r l i n e C o l o r = " 0 "   i s D b S h e e t = " 0 "   i s D a s h B o a r d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晚自习抽查结果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姜伦（颜）</cp:lastModifiedBy>
  <dcterms:created xsi:type="dcterms:W3CDTF">2021-06-27T11:16:00Z</dcterms:created>
  <dcterms:modified xsi:type="dcterms:W3CDTF">2022-04-08T01:01:30Z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187E5D5E63FF46C382C59F8ED5AC7C2F</vt:lpwstr>
  </property>
  <property fmtid="{D5CDD505-2E9C-101B-9397-08002B2CF9AE}" pid="3" name="KSOProductBuildVer">
    <vt:lpwstr>2052-11.1.0.11372</vt:lpwstr>
  </property>
</Properties>
</file>